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Politiques et directives administratives\Formulaires\"/>
    </mc:Choice>
  </mc:AlternateContent>
  <workbookProtection workbookPassword="DFDE" lockStructure="1"/>
  <bookViews>
    <workbookView xWindow="480" yWindow="240" windowWidth="19320" windowHeight="11010"/>
  </bookViews>
  <sheets>
    <sheet name="Général" sheetId="4" r:id="rId1"/>
    <sheet name="Kilométrage" sheetId="24" r:id="rId2"/>
    <sheet name="Hébergement - région" sheetId="42" r:id="rId3"/>
    <sheet name="N°1" sheetId="5" state="hidden" r:id="rId4"/>
    <sheet name="N°2" sheetId="35" state="hidden" r:id="rId5"/>
    <sheet name="N°3" sheetId="36" state="hidden" r:id="rId6"/>
    <sheet name="N°4" sheetId="37" state="hidden" r:id="rId7"/>
    <sheet name="N°5" sheetId="38" state="hidden" r:id="rId8"/>
    <sheet name="N°6" sheetId="39" state="hidden" r:id="rId9"/>
    <sheet name="N°7" sheetId="40" state="hidden" r:id="rId10"/>
    <sheet name="N°8" sheetId="41" state="hidden" r:id="rId11"/>
    <sheet name="Import" sheetId="34" state="hidden" r:id="rId12"/>
  </sheets>
  <definedNames>
    <definedName name="_xlnm.Print_Titles" localSheetId="0">Général!$1:$6</definedName>
    <definedName name="_xlnm.Print_Area" localSheetId="0">Général!$A$1:$Q$60</definedName>
    <definedName name="_xlnm.Print_Area" localSheetId="3">N°1!$A$1:$E$58</definedName>
    <definedName name="_xlnm.Print_Area" localSheetId="4">N°2!$A$1:$E$58</definedName>
    <definedName name="_xlnm.Print_Area" localSheetId="5">N°3!$A$1:$E$58</definedName>
    <definedName name="_xlnm.Print_Area" localSheetId="6">N°4!$A$1:$E$58</definedName>
    <definedName name="_xlnm.Print_Area" localSheetId="7">N°5!$A$1:$E$58</definedName>
    <definedName name="_xlnm.Print_Area" localSheetId="8">N°6!$A$1:$E$58</definedName>
    <definedName name="_xlnm.Print_Area" localSheetId="9">N°7!$A$1:$E$58</definedName>
    <definedName name="_xlnm.Print_Area" localSheetId="10">N°8!$A$1:$E$58</definedName>
  </definedNames>
  <calcPr calcId="152511"/>
</workbook>
</file>

<file path=xl/calcChain.xml><?xml version="1.0" encoding="utf-8"?>
<calcChain xmlns="http://schemas.openxmlformats.org/spreadsheetml/2006/main">
  <c r="I34" i="24" l="1"/>
  <c r="I33" i="24"/>
  <c r="I32" i="24"/>
  <c r="I31" i="24"/>
  <c r="I30" i="24"/>
  <c r="I29" i="24"/>
  <c r="I28" i="24"/>
  <c r="I27" i="24"/>
  <c r="I16" i="24"/>
  <c r="I15" i="24"/>
  <c r="I14" i="24"/>
  <c r="I13" i="24"/>
  <c r="I12" i="24"/>
  <c r="I11" i="24"/>
  <c r="D24" i="24"/>
  <c r="D23" i="24"/>
  <c r="D22" i="24"/>
  <c r="D21" i="24"/>
  <c r="D20" i="24"/>
  <c r="D19" i="24"/>
  <c r="I25" i="24"/>
  <c r="I24" i="24"/>
  <c r="I23" i="24"/>
  <c r="I22" i="24"/>
  <c r="I21" i="24"/>
  <c r="I20" i="24"/>
  <c r="I19" i="24"/>
  <c r="I18" i="24"/>
  <c r="I9" i="24"/>
  <c r="I8" i="24"/>
  <c r="I7" i="24"/>
  <c r="I6" i="24"/>
  <c r="I5" i="24"/>
  <c r="I4" i="24"/>
  <c r="D31" i="24"/>
  <c r="D30" i="24"/>
  <c r="D29" i="24"/>
  <c r="D28" i="24"/>
  <c r="D27" i="24"/>
  <c r="D26" i="24"/>
  <c r="D17" i="24"/>
  <c r="D16" i="24"/>
  <c r="D15" i="24"/>
  <c r="D13" i="24"/>
  <c r="D12" i="24"/>
  <c r="D11" i="24"/>
  <c r="D10" i="24"/>
  <c r="D9" i="24"/>
  <c r="D8" i="24"/>
  <c r="D6" i="24"/>
  <c r="D5" i="24"/>
  <c r="D4" i="24"/>
  <c r="E31" i="41" l="1"/>
  <c r="E31" i="40"/>
  <c r="E31" i="39"/>
  <c r="E31" i="38"/>
  <c r="E31" i="37"/>
  <c r="E31" i="36"/>
  <c r="E31" i="35"/>
  <c r="E31" i="5"/>
  <c r="A18" i="36" l="1"/>
  <c r="A18" i="37"/>
  <c r="A18" i="38"/>
  <c r="A18" i="39"/>
  <c r="A18" i="40"/>
  <c r="A18" i="41"/>
  <c r="A18" i="35"/>
  <c r="A18" i="5"/>
  <c r="E33" i="5"/>
  <c r="B52" i="5"/>
  <c r="B52" i="36" l="1"/>
  <c r="B52" i="37"/>
  <c r="B52" i="38"/>
  <c r="B52" i="39"/>
  <c r="B52" i="40"/>
  <c r="B52" i="41"/>
  <c r="B52" i="35"/>
  <c r="B12" i="36"/>
  <c r="B12" i="37"/>
  <c r="B12" i="38"/>
  <c r="B12" i="39"/>
  <c r="B12" i="40"/>
  <c r="B12" i="41"/>
  <c r="B12" i="35"/>
  <c r="B12" i="5"/>
  <c r="E2" i="42" l="1"/>
  <c r="E1" i="42"/>
  <c r="E34" i="5" l="1"/>
  <c r="B8" i="41"/>
  <c r="B8" i="40"/>
  <c r="B8" i="39"/>
  <c r="B8" i="38"/>
  <c r="B8" i="37"/>
  <c r="B8" i="36"/>
  <c r="B8" i="35"/>
  <c r="B8" i="5"/>
  <c r="C3" i="34" l="1"/>
  <c r="C4" i="34"/>
  <c r="C5" i="34"/>
  <c r="C6" i="34"/>
  <c r="C7" i="34"/>
  <c r="C8" i="34"/>
  <c r="C9" i="34"/>
  <c r="C2" i="34"/>
  <c r="B3" i="34"/>
  <c r="B4" i="34"/>
  <c r="B5" i="34"/>
  <c r="B6" i="34"/>
  <c r="B7" i="34"/>
  <c r="B8" i="34"/>
  <c r="B9" i="34"/>
  <c r="B2" i="34"/>
  <c r="O3" i="34"/>
  <c r="L3" i="34"/>
  <c r="K3" i="34"/>
  <c r="O9" i="34"/>
  <c r="L9" i="34"/>
  <c r="K9" i="34"/>
  <c r="O8" i="34"/>
  <c r="L8" i="34"/>
  <c r="K8" i="34"/>
  <c r="O7" i="34"/>
  <c r="L7" i="34"/>
  <c r="K7" i="34"/>
  <c r="O6" i="34"/>
  <c r="L6" i="34"/>
  <c r="K6" i="34"/>
  <c r="O5" i="34"/>
  <c r="L5" i="34"/>
  <c r="K5" i="34"/>
  <c r="O4" i="34"/>
  <c r="L4" i="34"/>
  <c r="K4" i="34"/>
  <c r="W9" i="34"/>
  <c r="W8" i="34"/>
  <c r="W7" i="34"/>
  <c r="W6" i="34"/>
  <c r="W5" i="34"/>
  <c r="W4" i="34"/>
  <c r="W3" i="34"/>
  <c r="W2" i="34"/>
  <c r="V9" i="34"/>
  <c r="V8" i="34"/>
  <c r="V7" i="34"/>
  <c r="V6" i="34"/>
  <c r="V5" i="34"/>
  <c r="V4" i="34"/>
  <c r="V3" i="34"/>
  <c r="V2" i="34"/>
  <c r="U9" i="34"/>
  <c r="U8" i="34"/>
  <c r="U7" i="34"/>
  <c r="U6" i="34"/>
  <c r="U5" i="34"/>
  <c r="U4" i="34"/>
  <c r="U3" i="34"/>
  <c r="U2" i="34"/>
  <c r="T9" i="34"/>
  <c r="T8" i="34"/>
  <c r="T7" i="34"/>
  <c r="T6" i="34"/>
  <c r="T5" i="34"/>
  <c r="T4" i="34"/>
  <c r="T3" i="34"/>
  <c r="T2" i="34"/>
  <c r="S9" i="34"/>
  <c r="S8" i="34"/>
  <c r="S7" i="34"/>
  <c r="S6" i="34"/>
  <c r="S5" i="34"/>
  <c r="S4" i="34"/>
  <c r="S3" i="34"/>
  <c r="S2" i="34"/>
  <c r="R9" i="34"/>
  <c r="R8" i="34"/>
  <c r="R7" i="34"/>
  <c r="R6" i="34"/>
  <c r="R5" i="34"/>
  <c r="R4" i="34"/>
  <c r="R3" i="34"/>
  <c r="R2" i="34"/>
  <c r="Q9" i="34"/>
  <c r="Q8" i="34"/>
  <c r="Q7" i="34"/>
  <c r="Q6" i="34"/>
  <c r="Q5" i="34"/>
  <c r="Q4" i="34"/>
  <c r="Q3" i="34"/>
  <c r="Q2" i="34"/>
  <c r="P9" i="34"/>
  <c r="P8" i="34"/>
  <c r="P7" i="34"/>
  <c r="P6" i="34"/>
  <c r="P5" i="34"/>
  <c r="P4" i="34"/>
  <c r="P3" i="34"/>
  <c r="P2" i="34"/>
  <c r="O2" i="34"/>
  <c r="N2" i="34"/>
  <c r="N3" i="34"/>
  <c r="N4" i="34"/>
  <c r="N5" i="34"/>
  <c r="N6" i="34"/>
  <c r="N7" i="34"/>
  <c r="N8" i="34"/>
  <c r="N9" i="34"/>
  <c r="M9" i="34"/>
  <c r="M8" i="34"/>
  <c r="M7" i="34"/>
  <c r="M6" i="34"/>
  <c r="M5" i="34"/>
  <c r="M4" i="34"/>
  <c r="M3" i="34"/>
  <c r="M2" i="34"/>
  <c r="L2" i="34"/>
  <c r="K2" i="34"/>
  <c r="J9" i="34"/>
  <c r="J8" i="34"/>
  <c r="J7" i="34"/>
  <c r="J6" i="34"/>
  <c r="J5" i="34"/>
  <c r="J4" i="34"/>
  <c r="J3" i="34"/>
  <c r="I9" i="34"/>
  <c r="I8" i="34"/>
  <c r="I7" i="34"/>
  <c r="I6" i="34"/>
  <c r="I5" i="34"/>
  <c r="I4" i="34"/>
  <c r="I3" i="34"/>
  <c r="E33" i="41"/>
  <c r="E29" i="41"/>
  <c r="E28" i="41"/>
  <c r="E49" i="41"/>
  <c r="E47" i="41"/>
  <c r="E45" i="41"/>
  <c r="E44" i="41"/>
  <c r="E43" i="41"/>
  <c r="E36" i="41"/>
  <c r="E35" i="41"/>
  <c r="E34" i="41"/>
  <c r="E30" i="41"/>
  <c r="E26" i="41"/>
  <c r="B7" i="41"/>
  <c r="B51" i="41"/>
  <c r="C23" i="41"/>
  <c r="C22" i="41"/>
  <c r="C21" i="41"/>
  <c r="C20" i="41"/>
  <c r="B9" i="41"/>
  <c r="B13" i="41"/>
  <c r="X9" i="34"/>
  <c r="B11" i="41"/>
  <c r="B10" i="41"/>
  <c r="E2" i="41"/>
  <c r="E1" i="41"/>
  <c r="E33" i="40"/>
  <c r="E29" i="40"/>
  <c r="E28" i="40"/>
  <c r="E49" i="40"/>
  <c r="E47" i="40"/>
  <c r="E45" i="40"/>
  <c r="E44" i="40"/>
  <c r="E43" i="40"/>
  <c r="E36" i="40"/>
  <c r="E35" i="40"/>
  <c r="E34" i="40"/>
  <c r="E30" i="40"/>
  <c r="E26" i="40"/>
  <c r="B7" i="40"/>
  <c r="B51" i="40"/>
  <c r="C23" i="40"/>
  <c r="C22" i="40"/>
  <c r="C21" i="40"/>
  <c r="C20" i="40"/>
  <c r="B9" i="40"/>
  <c r="B13" i="40"/>
  <c r="X8" i="34"/>
  <c r="B11" i="40"/>
  <c r="B10" i="40"/>
  <c r="E2" i="40"/>
  <c r="E1" i="40"/>
  <c r="E33" i="39"/>
  <c r="E29" i="39"/>
  <c r="E28" i="39"/>
  <c r="E49" i="39"/>
  <c r="E47" i="39"/>
  <c r="E45" i="39"/>
  <c r="E44" i="39"/>
  <c r="E43" i="39"/>
  <c r="E36" i="39"/>
  <c r="E35" i="39"/>
  <c r="E34" i="39"/>
  <c r="E30" i="39"/>
  <c r="E26" i="39"/>
  <c r="B7" i="39"/>
  <c r="B51" i="39"/>
  <c r="C23" i="39"/>
  <c r="C22" i="39"/>
  <c r="C21" i="39"/>
  <c r="C20" i="39"/>
  <c r="B9" i="39"/>
  <c r="B13" i="39"/>
  <c r="X7" i="34"/>
  <c r="B11" i="39"/>
  <c r="B10" i="39"/>
  <c r="E2" i="39"/>
  <c r="E1" i="39"/>
  <c r="E33" i="38"/>
  <c r="E29" i="38"/>
  <c r="E28" i="38"/>
  <c r="E49" i="38"/>
  <c r="E47" i="38"/>
  <c r="E45" i="38"/>
  <c r="E44" i="38"/>
  <c r="E43" i="38"/>
  <c r="E36" i="38"/>
  <c r="E35" i="38"/>
  <c r="E34" i="38"/>
  <c r="E30" i="38"/>
  <c r="E26" i="38"/>
  <c r="B7" i="38"/>
  <c r="B51" i="38"/>
  <c r="C23" i="38"/>
  <c r="C22" i="38"/>
  <c r="C21" i="38"/>
  <c r="C20" i="38"/>
  <c r="B9" i="38"/>
  <c r="B13" i="38"/>
  <c r="X6" i="34"/>
  <c r="B11" i="38"/>
  <c r="B10" i="38"/>
  <c r="E2" i="38"/>
  <c r="E1" i="38"/>
  <c r="E33" i="37"/>
  <c r="E29" i="37"/>
  <c r="E28" i="37"/>
  <c r="E49" i="37"/>
  <c r="E47" i="37"/>
  <c r="E45" i="37"/>
  <c r="E44" i="37"/>
  <c r="E43" i="37"/>
  <c r="E36" i="37"/>
  <c r="E35" i="37"/>
  <c r="E34" i="37"/>
  <c r="E30" i="37"/>
  <c r="E26" i="37"/>
  <c r="B7" i="37"/>
  <c r="B51" i="37"/>
  <c r="C23" i="37"/>
  <c r="C22" i="37"/>
  <c r="C21" i="37"/>
  <c r="C20" i="37"/>
  <c r="B9" i="37"/>
  <c r="B13" i="37"/>
  <c r="X5" i="34"/>
  <c r="B11" i="37"/>
  <c r="B10" i="37"/>
  <c r="E2" i="37"/>
  <c r="E1" i="37"/>
  <c r="E36" i="35"/>
  <c r="E33" i="36"/>
  <c r="E29" i="36"/>
  <c r="E28" i="36"/>
  <c r="E49" i="36"/>
  <c r="E47" i="36"/>
  <c r="E45" i="36"/>
  <c r="E44" i="36"/>
  <c r="E43" i="36"/>
  <c r="E36" i="36"/>
  <c r="E35" i="36"/>
  <c r="E34" i="36"/>
  <c r="E30" i="36"/>
  <c r="E26" i="36"/>
  <c r="B7" i="36"/>
  <c r="B51" i="36"/>
  <c r="C23" i="36"/>
  <c r="C22" i="36"/>
  <c r="C21" i="36"/>
  <c r="C20" i="36"/>
  <c r="B9" i="36"/>
  <c r="B13" i="36"/>
  <c r="X4" i="34"/>
  <c r="B11" i="36"/>
  <c r="B10" i="36"/>
  <c r="E2" i="36"/>
  <c r="E1" i="36"/>
  <c r="E49" i="35"/>
  <c r="E47" i="35"/>
  <c r="E45" i="35"/>
  <c r="E44" i="35"/>
  <c r="E43" i="35"/>
  <c r="E35" i="35"/>
  <c r="E34" i="35"/>
  <c r="E30" i="35"/>
  <c r="E33" i="35"/>
  <c r="E29" i="35"/>
  <c r="E28" i="35"/>
  <c r="E26" i="35"/>
  <c r="B7" i="35"/>
  <c r="B51" i="35"/>
  <c r="C23" i="35"/>
  <c r="C22" i="35"/>
  <c r="C21" i="35"/>
  <c r="C20" i="35"/>
  <c r="B9" i="35"/>
  <c r="B13" i="35"/>
  <c r="X3" i="34"/>
  <c r="B11" i="35"/>
  <c r="B10" i="35"/>
  <c r="E2" i="35"/>
  <c r="E1" i="35"/>
  <c r="B51" i="5"/>
  <c r="E29" i="5"/>
  <c r="E28" i="5"/>
  <c r="B9" i="5"/>
  <c r="B13" i="5"/>
  <c r="B7" i="5"/>
  <c r="X2" i="34"/>
  <c r="B11" i="5"/>
  <c r="B10" i="5"/>
  <c r="H9" i="34" l="1"/>
  <c r="G9" i="34"/>
  <c r="F9" i="34"/>
  <c r="E9" i="34"/>
  <c r="A9" i="34"/>
  <c r="H8" i="34"/>
  <c r="G8" i="34"/>
  <c r="F8" i="34"/>
  <c r="E8" i="34"/>
  <c r="A8" i="34"/>
  <c r="H7" i="34"/>
  <c r="G7" i="34"/>
  <c r="F7" i="34"/>
  <c r="E7" i="34"/>
  <c r="A7" i="34"/>
  <c r="H6" i="34"/>
  <c r="G6" i="34"/>
  <c r="F6" i="34"/>
  <c r="E6" i="34"/>
  <c r="A6" i="34"/>
  <c r="H5" i="34"/>
  <c r="G5" i="34"/>
  <c r="F5" i="34"/>
  <c r="E5" i="34"/>
  <c r="A5" i="34"/>
  <c r="H4" i="34"/>
  <c r="G4" i="34"/>
  <c r="F4" i="34"/>
  <c r="E4" i="34"/>
  <c r="A4" i="34"/>
  <c r="H3" i="34"/>
  <c r="G3" i="34"/>
  <c r="F3" i="34"/>
  <c r="E3" i="34"/>
  <c r="A3" i="34"/>
  <c r="J2" i="34"/>
  <c r="I2" i="34"/>
  <c r="H2" i="34"/>
  <c r="G2" i="34"/>
  <c r="F2" i="34"/>
  <c r="E2" i="34"/>
  <c r="A2" i="34"/>
  <c r="C23" i="5" l="1"/>
  <c r="C22" i="5"/>
  <c r="C21" i="5"/>
  <c r="C20" i="5"/>
  <c r="E49" i="5"/>
  <c r="E47" i="5"/>
  <c r="E45" i="5"/>
  <c r="E44" i="5"/>
  <c r="E43" i="5"/>
  <c r="E36" i="5"/>
  <c r="E35" i="5"/>
  <c r="E26" i="5"/>
  <c r="E30" i="5"/>
  <c r="E2" i="5"/>
  <c r="E1" i="5"/>
</calcChain>
</file>

<file path=xl/comments1.xml><?xml version="1.0" encoding="utf-8"?>
<comments xmlns="http://schemas.openxmlformats.org/spreadsheetml/2006/main">
  <authors>
    <author>Utilisateur Windows</author>
  </authors>
  <commentList>
    <comment ref="C16" authorId="0" shapeId="0">
      <text>
        <r>
          <rPr>
            <sz val="9"/>
            <color indexed="12"/>
            <rFont val="Tahoma"/>
            <family val="2"/>
          </rPr>
          <t>Date
Heure
N° de vol / Nom de la co. de location</t>
        </r>
      </text>
    </comment>
    <comment ref="H16" authorId="0" shapeId="0">
      <text>
        <r>
          <rPr>
            <sz val="9"/>
            <color indexed="12"/>
            <rFont val="Tahoma"/>
            <family val="2"/>
          </rPr>
          <t>Nom
Adresse
Téléphone</t>
        </r>
      </text>
    </comment>
    <comment ref="Q17" authorId="0" shapeId="0">
      <text>
        <r>
          <rPr>
            <sz val="9"/>
            <color indexed="81"/>
            <rFont val="Tahoma"/>
            <family val="2"/>
          </rPr>
          <t>Contrat   
Fonction
Catégorie</t>
        </r>
      </text>
    </comment>
  </commentList>
</comments>
</file>

<file path=xl/sharedStrings.xml><?xml version="1.0" encoding="utf-8"?>
<sst xmlns="http://schemas.openxmlformats.org/spreadsheetml/2006/main" count="547" uniqueCount="177">
  <si>
    <t>Participant</t>
  </si>
  <si>
    <t>Départ</t>
  </si>
  <si>
    <t>Retour</t>
  </si>
  <si>
    <t>N° de confirmation</t>
  </si>
  <si>
    <t>HÉBERGEMENT</t>
  </si>
  <si>
    <t>Nom de l'hôtel</t>
  </si>
  <si>
    <t>KM $</t>
  </si>
  <si>
    <t>DJ</t>
  </si>
  <si>
    <t>DI</t>
  </si>
  <si>
    <t>S</t>
  </si>
  <si>
    <t>Suppléant</t>
  </si>
  <si>
    <t>Nbre de
nuits</t>
  </si>
  <si>
    <t xml:space="preserve">Remboursable par un autre organisme : </t>
  </si>
  <si>
    <t xml:space="preserve">Adresse : </t>
  </si>
  <si>
    <t>175, rue High Nord, Thunder Bay, ON  P7A 8C7</t>
  </si>
  <si>
    <t>Tél. : (807) 344-2266    Téléc. : (807) 344-3734</t>
  </si>
  <si>
    <t>AUTORISATION DE DÉPLACEMENT</t>
  </si>
  <si>
    <t>Date d'arrivée</t>
  </si>
  <si>
    <t xml:space="preserve">Code budgétaire </t>
  </si>
  <si>
    <t>Date</t>
  </si>
  <si>
    <t>Traiteur</t>
  </si>
  <si>
    <t>Heures</t>
  </si>
  <si>
    <t>Nbre de 
personnes</t>
  </si>
  <si>
    <t>Mets Principal</t>
  </si>
  <si>
    <t>Mets secondaire</t>
  </si>
  <si>
    <t>Légumes</t>
  </si>
  <si>
    <t>Dessert</t>
  </si>
  <si>
    <t>Commandé par / Date</t>
  </si>
  <si>
    <t xml:space="preserve">Date(s) du déplacement : </t>
  </si>
  <si>
    <t>Lieu :</t>
  </si>
  <si>
    <t>N° de téléphone</t>
  </si>
  <si>
    <t>Notes additionnelles :</t>
  </si>
  <si>
    <t xml:space="preserve">Participant : </t>
  </si>
  <si>
    <t xml:space="preserve">Date : </t>
  </si>
  <si>
    <t xml:space="preserve">N° de confirmation </t>
  </si>
  <si>
    <t>Hôtel</t>
  </si>
  <si>
    <t>Déjeuner</t>
  </si>
  <si>
    <t>Dîner</t>
  </si>
  <si>
    <t>Souper</t>
  </si>
  <si>
    <t>N° de 
confirmation</t>
  </si>
  <si>
    <t>CONFIRMATION DE DÉPLACEMENT</t>
  </si>
  <si>
    <t>Raison du déplacement :</t>
  </si>
  <si>
    <t xml:space="preserve">Raison du déplacement : </t>
  </si>
  <si>
    <t>Code budgétaire :</t>
  </si>
  <si>
    <t>Kilométrage</t>
  </si>
  <si>
    <t>Hébergement (1)</t>
  </si>
  <si>
    <t>Hébergement (2)</t>
  </si>
  <si>
    <t>Appels interurbains</t>
  </si>
  <si>
    <t>Notes additionnelles</t>
  </si>
  <si>
    <t>TAUX KILOMÉTRIQUE</t>
  </si>
  <si>
    <t>ORIGINE</t>
  </si>
  <si>
    <t>DESTINATION</t>
  </si>
  <si>
    <t>KM ALLER-RETOUR</t>
  </si>
  <si>
    <t>$</t>
  </si>
  <si>
    <t>Dryden</t>
  </si>
  <si>
    <t>Ignace</t>
  </si>
  <si>
    <t>Nakina</t>
  </si>
  <si>
    <t>Geraldton</t>
  </si>
  <si>
    <t>Thunder Bay</t>
  </si>
  <si>
    <t>Longlac</t>
  </si>
  <si>
    <t>Red Lake</t>
  </si>
  <si>
    <t>Marathon</t>
  </si>
  <si>
    <t>Terrace Bay</t>
  </si>
  <si>
    <t>Kilométrage selon MapQuest</t>
  </si>
  <si>
    <t xml:space="preserve">À l'attention de : </t>
  </si>
  <si>
    <t>Signature de la personne autorisée</t>
  </si>
  <si>
    <t xml:space="preserve">Organisme : </t>
  </si>
  <si>
    <t xml:space="preserve">Territoire : </t>
  </si>
  <si>
    <t>Nbre de REPAS</t>
  </si>
  <si>
    <t>Nbre de repas</t>
  </si>
  <si>
    <t>Date :</t>
  </si>
  <si>
    <t xml:space="preserve">Adresse ligne 2 : </t>
  </si>
  <si>
    <t>Avion - Départ</t>
  </si>
  <si>
    <t>Avion - Retour</t>
  </si>
  <si>
    <t>Confirmation d'avion</t>
  </si>
  <si>
    <t>Coûts d'avion</t>
  </si>
  <si>
    <t>Nbre de nuit</t>
  </si>
  <si>
    <t>Confirmation d'hôtel</t>
  </si>
  <si>
    <t>Repas - Déjeuner</t>
  </si>
  <si>
    <t>Repas - Dîner</t>
  </si>
  <si>
    <t>Repas - Souper</t>
  </si>
  <si>
    <t>AVION ou VOITURE</t>
  </si>
  <si>
    <r>
      <t xml:space="preserve">Départ
</t>
    </r>
    <r>
      <rPr>
        <sz val="9"/>
        <rFont val="Arial"/>
        <family val="2"/>
      </rPr>
      <t>Date/Heure</t>
    </r>
  </si>
  <si>
    <r>
      <t xml:space="preserve">Retour  
</t>
    </r>
    <r>
      <rPr>
        <sz val="9"/>
        <rFont val="Arial"/>
        <family val="2"/>
      </rPr>
      <t>Date/Heure</t>
    </r>
  </si>
  <si>
    <t>Adresse de la formation :</t>
  </si>
  <si>
    <t>Avion ou Voiture</t>
  </si>
  <si>
    <t>=Général!$B$13</t>
  </si>
  <si>
    <t>=Général!$B$14</t>
  </si>
  <si>
    <t>=Général!$B$15</t>
  </si>
  <si>
    <t>=Général!$B$16</t>
  </si>
  <si>
    <t>=Général!$B$17</t>
  </si>
  <si>
    <t>=Général!$B$18</t>
  </si>
  <si>
    <t>=Général!$B$19</t>
  </si>
  <si>
    <t>=Général!$B$20</t>
  </si>
  <si>
    <t>CHOIX D'HÉBERGEMENT DANS NOS RÉGIONS</t>
  </si>
  <si>
    <t>Lieu</t>
  </si>
  <si>
    <t>Nom</t>
  </si>
  <si>
    <t>Adresse</t>
  </si>
  <si>
    <t>Téléphone</t>
  </si>
  <si>
    <t>Best Western</t>
  </si>
  <si>
    <t>349 Government St.</t>
  </si>
  <si>
    <t>(807) 223-3201</t>
  </si>
  <si>
    <t>Holiday inn Express</t>
  </si>
  <si>
    <t>585 Government St.</t>
  </si>
  <si>
    <t>(807) 223-3000</t>
  </si>
  <si>
    <t>Oui</t>
  </si>
  <si>
    <t>Northern Nights B&amp;B</t>
  </si>
  <si>
    <t>106 King Street</t>
  </si>
  <si>
    <t>(807) 854-1295</t>
  </si>
  <si>
    <t xml:space="preserve">Victoria B&amp;B </t>
  </si>
  <si>
    <t>205 2nd Avenue S E</t>
  </si>
  <si>
    <t>(807) 854-2048</t>
  </si>
  <si>
    <t>Northwoods Motor Inn</t>
  </si>
  <si>
    <t>Hwy 17 - Ignace</t>
  </si>
  <si>
    <t>(807) 934-2296</t>
  </si>
  <si>
    <t>Four Winds Motel</t>
  </si>
  <si>
    <t>100 Keewatin Avenue</t>
  </si>
  <si>
    <t>(807) 876-4474</t>
  </si>
  <si>
    <t>RDR</t>
  </si>
  <si>
    <t>112 York Street</t>
  </si>
  <si>
    <t>(807) 853-1653</t>
  </si>
  <si>
    <t>Harbour Inn</t>
  </si>
  <si>
    <t>67 Peninsula Road</t>
  </si>
  <si>
    <t>(888) 729-3404</t>
  </si>
  <si>
    <t>Travelodge</t>
  </si>
  <si>
    <t>HWY 17 - Marathon</t>
  </si>
  <si>
    <t>(807) 229-1213</t>
  </si>
  <si>
    <t>Howey Bay</t>
  </si>
  <si>
    <t>Hwy 105 - Red Lake</t>
  </si>
  <si>
    <t>(877) 464-6939</t>
  </si>
  <si>
    <t>Nature's Inn</t>
  </si>
  <si>
    <t>50 Detta Rd, Balmertown</t>
  </si>
  <si>
    <t>(807) 735-2626</t>
  </si>
  <si>
    <t>Red Lake B&amp;B</t>
  </si>
  <si>
    <t>20 Birks Drive</t>
  </si>
  <si>
    <t>(807) 727-3707</t>
  </si>
  <si>
    <t>Super 8</t>
  </si>
  <si>
    <t>Hughes Crescent</t>
  </si>
  <si>
    <t>(807) 727-8888</t>
  </si>
  <si>
    <t>Red Dog Inn</t>
  </si>
  <si>
    <t>HWY 17 - Terrace Bay</t>
  </si>
  <si>
    <t>(807) 825-3285</t>
  </si>
  <si>
    <t>Days Inn - Golf Links</t>
  </si>
  <si>
    <t>1250 Golf Links Rd</t>
  </si>
  <si>
    <t>(807) 344-3297</t>
  </si>
  <si>
    <t>Days Inn - Sibley</t>
  </si>
  <si>
    <t>645 Sibley Dr.</t>
  </si>
  <si>
    <t>(807) 622-3297</t>
  </si>
  <si>
    <t>Thunder Bay Inn</t>
  </si>
  <si>
    <t>1460 Dawson Rd</t>
  </si>
  <si>
    <t xml:space="preserve">(866) 210-1234 </t>
  </si>
  <si>
    <t>Victoria Inn</t>
  </si>
  <si>
    <t>555 Arthur St W</t>
  </si>
  <si>
    <t>(807) 577-8481</t>
  </si>
  <si>
    <t xml:space="preserve">Déjeuner inclus </t>
  </si>
  <si>
    <t>Code budgétaire</t>
  </si>
  <si>
    <t>Le Château B&amp;B</t>
  </si>
  <si>
    <t>108 Main Street</t>
  </si>
  <si>
    <t>(807) 854-0839</t>
  </si>
  <si>
    <t>formation :</t>
  </si>
  <si>
    <t>Adresse et lieu de la</t>
  </si>
  <si>
    <t xml:space="preserve">Faire parvenir la facture à l'attention de : </t>
  </si>
  <si>
    <t>Notes :</t>
  </si>
  <si>
    <r>
      <rPr>
        <b/>
        <sz val="11"/>
        <rFont val="Arial"/>
        <family val="2"/>
      </rPr>
      <t>(1)</t>
    </r>
    <r>
      <rPr>
        <b/>
        <sz val="9"/>
        <rFont val="Arial"/>
        <family val="2"/>
      </rPr>
      <t xml:space="preserve">
KM $</t>
    </r>
  </si>
  <si>
    <t>(1) Pour le personnel venant d'une même école, veuillez privilégier le covoiturage.   Merci</t>
  </si>
  <si>
    <t>Nbre de nuits</t>
  </si>
  <si>
    <t>Montant maximum autorisé</t>
  </si>
  <si>
    <t>Suppléance</t>
  </si>
  <si>
    <r>
      <t>1.</t>
    </r>
    <r>
      <rPr>
        <sz val="7"/>
        <rFont val="Calibri"/>
        <family val="2"/>
      </rPr>
      <t> </t>
    </r>
    <r>
      <rPr>
        <sz val="11"/>
        <rFont val="Calibri"/>
        <family val="2"/>
      </rPr>
      <t xml:space="preserve">Pour toute </t>
    </r>
    <r>
      <rPr>
        <b/>
        <u/>
        <sz val="11"/>
        <rFont val="Calibri"/>
        <family val="2"/>
      </rPr>
      <t>modification ou annulation de vol</t>
    </r>
    <r>
      <rPr>
        <sz val="11"/>
        <rFont val="Calibri"/>
        <family val="2"/>
      </rPr>
      <t>, veuillez en aviser aussitôt la réceptionniste du Conseil par courriel.</t>
    </r>
  </si>
  <si>
    <r>
      <t>2.</t>
    </r>
    <r>
      <rPr>
        <sz val="7"/>
        <rFont val="Calibri"/>
        <family val="2"/>
      </rPr>
      <t>  </t>
    </r>
    <r>
      <rPr>
        <sz val="11"/>
        <rFont val="Calibri"/>
        <family val="2"/>
      </rPr>
      <t xml:space="preserve">Pour toute </t>
    </r>
    <r>
      <rPr>
        <b/>
        <u/>
        <sz val="11"/>
        <rFont val="Calibri"/>
        <family val="2"/>
      </rPr>
      <t>modification ou annulation de réservation d’hôtel</t>
    </r>
    <r>
      <rPr>
        <sz val="11"/>
        <rFont val="Calibri"/>
        <family val="2"/>
      </rPr>
      <t>, veuillez annuler directement votre chambre grâce au numéro de confirmation ci-dessous, et en aviser aussitôt la réceptionniste du Conseil par courriel.</t>
    </r>
  </si>
  <si>
    <t>A)</t>
  </si>
  <si>
    <t xml:space="preserve">A)
</t>
  </si>
  <si>
    <t>Valise prépayé - O/N</t>
  </si>
  <si>
    <t>Allergies / restrictions alimentaires :</t>
  </si>
  <si>
    <r>
      <t xml:space="preserve">Valise
</t>
    </r>
    <r>
      <rPr>
        <sz val="9"/>
        <rFont val="Arial"/>
        <family val="2"/>
      </rPr>
      <t>O / N</t>
    </r>
  </si>
  <si>
    <r>
      <t xml:space="preserve">Appels inter.
</t>
    </r>
    <r>
      <rPr>
        <sz val="9"/>
        <rFont val="Arial"/>
        <family val="2"/>
      </rPr>
      <t>O / N</t>
    </r>
  </si>
  <si>
    <t>Suppléance
O /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</si>
</sst>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#,##0.00\ &quot;$&quot;_);\(#,##0.00\ &quot;$&quot;\)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.00_);\(#,##0.00\)"/>
    <numFmt numFmtId="165" formatCode="_-* #,##0.00\ _$_-;_-* #,##0.00\ _$\-;_-* &quot;-&quot;??\ _$_-;_-@_-"/>
    <numFmt numFmtId="166" formatCode="_ * #,##0_)\ _$_ ;_ * \(#,##0\)\ _$_ ;_ * &quot;-&quot;??_)\ _$_ ;_ @_ "/>
    <numFmt numFmtId="167" formatCode="#,##0.00\ &quot;$&quot;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sz val="8"/>
      <color indexed="4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rgb="FF000000"/>
      <name val="Tahoma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sz val="11"/>
      <name val="Calibri"/>
      <family val="2"/>
    </font>
    <font>
      <b/>
      <u/>
      <sz val="11"/>
      <name val="Arial"/>
      <family val="2"/>
    </font>
    <font>
      <b/>
      <u/>
      <sz val="12"/>
      <name val="Arial"/>
      <family val="2"/>
    </font>
    <font>
      <b/>
      <u/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u/>
      <sz val="14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7"/>
      <name val="Calibri"/>
      <family val="2"/>
    </font>
    <font>
      <b/>
      <u/>
      <sz val="10"/>
      <name val="Calibri"/>
      <family val="2"/>
    </font>
    <font>
      <i/>
      <sz val="10"/>
      <name val="Calibri"/>
      <family val="2"/>
    </font>
    <font>
      <sz val="9"/>
      <color indexed="12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6F8B6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49">
    <xf numFmtId="0" fontId="0" fillId="0" borderId="0" xfId="0"/>
    <xf numFmtId="0" fontId="3" fillId="0" borderId="0" xfId="0" applyFont="1"/>
    <xf numFmtId="0" fontId="7" fillId="0" borderId="0" xfId="0" applyFont="1"/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right"/>
    </xf>
    <xf numFmtId="0" fontId="3" fillId="0" borderId="3" xfId="0" applyFont="1" applyBorder="1"/>
    <xf numFmtId="0" fontId="0" fillId="0" borderId="3" xfId="0" applyBorder="1"/>
    <xf numFmtId="0" fontId="0" fillId="0" borderId="0" xfId="0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11" fillId="0" borderId="0" xfId="0" applyFont="1" applyAlignment="1"/>
    <xf numFmtId="2" fontId="12" fillId="4" borderId="26" xfId="2" applyNumberFormat="1" applyFont="1" applyFill="1" applyBorder="1"/>
    <xf numFmtId="2" fontId="6" fillId="4" borderId="26" xfId="2" applyNumberFormat="1" applyFont="1" applyFill="1" applyBorder="1"/>
    <xf numFmtId="166" fontId="6" fillId="4" borderId="2" xfId="2" applyNumberFormat="1" applyFont="1" applyFill="1" applyBorder="1" applyAlignment="1">
      <alignment horizontal="center" vertical="center" wrapText="1"/>
    </xf>
    <xf numFmtId="166" fontId="6" fillId="4" borderId="22" xfId="2" applyNumberFormat="1" applyFont="1" applyFill="1" applyBorder="1" applyAlignment="1">
      <alignment horizontal="center" vertical="center" wrapText="1"/>
    </xf>
    <xf numFmtId="166" fontId="6" fillId="4" borderId="27" xfId="2" applyNumberFormat="1" applyFont="1" applyFill="1" applyBorder="1" applyAlignment="1">
      <alignment horizontal="center" vertical="center" wrapText="1"/>
    </xf>
    <xf numFmtId="1" fontId="6" fillId="4" borderId="28" xfId="2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indent="1"/>
    </xf>
    <xf numFmtId="0" fontId="6" fillId="0" borderId="10" xfId="0" applyFont="1" applyBorder="1" applyAlignment="1">
      <alignment horizontal="left"/>
    </xf>
    <xf numFmtId="166" fontId="6" fillId="0" borderId="10" xfId="2" applyNumberFormat="1" applyFont="1" applyBorder="1" applyAlignment="1">
      <alignment horizontal="center"/>
    </xf>
    <xf numFmtId="1" fontId="6" fillId="0" borderId="28" xfId="2" applyNumberFormat="1" applyFont="1" applyFill="1" applyBorder="1" applyAlignment="1">
      <alignment horizontal="center"/>
    </xf>
    <xf numFmtId="0" fontId="13" fillId="5" borderId="12" xfId="0" applyFont="1" applyFill="1" applyBorder="1" applyAlignment="1">
      <alignment horizontal="left" indent="1"/>
    </xf>
    <xf numFmtId="0" fontId="13" fillId="5" borderId="0" xfId="0" applyFont="1" applyFill="1" applyBorder="1" applyAlignment="1">
      <alignment horizontal="left" indent="1"/>
    </xf>
    <xf numFmtId="166" fontId="14" fillId="5" borderId="0" xfId="2" applyNumberFormat="1" applyFont="1" applyFill="1" applyBorder="1"/>
    <xf numFmtId="7" fontId="13" fillId="5" borderId="29" xfId="2" applyNumberFormat="1" applyFont="1" applyFill="1" applyBorder="1" applyAlignment="1">
      <alignment horizontal="right"/>
    </xf>
    <xf numFmtId="0" fontId="13" fillId="0" borderId="12" xfId="0" applyFont="1" applyFill="1" applyBorder="1" applyAlignment="1">
      <alignment horizontal="left" indent="1"/>
    </xf>
    <xf numFmtId="0" fontId="13" fillId="0" borderId="0" xfId="0" applyFont="1" applyBorder="1" applyAlignment="1">
      <alignment horizontal="left" indent="1"/>
    </xf>
    <xf numFmtId="166" fontId="14" fillId="0" borderId="0" xfId="2" applyNumberFormat="1" applyFont="1" applyBorder="1"/>
    <xf numFmtId="7" fontId="13" fillId="2" borderId="29" xfId="2" applyNumberFormat="1" applyFont="1" applyFill="1" applyBorder="1" applyAlignment="1">
      <alignment horizontal="right"/>
    </xf>
    <xf numFmtId="0" fontId="13" fillId="6" borderId="12" xfId="0" applyFont="1" applyFill="1" applyBorder="1" applyAlignment="1">
      <alignment horizontal="left" indent="1"/>
    </xf>
    <xf numFmtId="0" fontId="13" fillId="6" borderId="0" xfId="0" applyFont="1" applyFill="1" applyBorder="1" applyAlignment="1">
      <alignment horizontal="left" indent="1"/>
    </xf>
    <xf numFmtId="166" fontId="14" fillId="6" borderId="0" xfId="2" applyNumberFormat="1" applyFont="1" applyFill="1" applyBorder="1"/>
    <xf numFmtId="7" fontId="13" fillId="6" borderId="29" xfId="2" applyNumberFormat="1" applyFont="1" applyFill="1" applyBorder="1" applyAlignment="1">
      <alignment horizontal="right"/>
    </xf>
    <xf numFmtId="0" fontId="13" fillId="0" borderId="12" xfId="0" applyFont="1" applyBorder="1" applyAlignment="1">
      <alignment horizontal="left" indent="1"/>
    </xf>
    <xf numFmtId="7" fontId="13" fillId="0" borderId="29" xfId="2" applyNumberFormat="1" applyFont="1" applyFill="1" applyBorder="1" applyAlignment="1">
      <alignment horizontal="right"/>
    </xf>
    <xf numFmtId="0" fontId="13" fillId="5" borderId="14" xfId="0" applyFont="1" applyFill="1" applyBorder="1" applyAlignment="1">
      <alignment horizontal="left" indent="1"/>
    </xf>
    <xf numFmtId="0" fontId="13" fillId="5" borderId="15" xfId="0" applyFont="1" applyFill="1" applyBorder="1" applyAlignment="1">
      <alignment horizontal="left" indent="1"/>
    </xf>
    <xf numFmtId="166" fontId="14" fillId="5" borderId="15" xfId="2" applyNumberFormat="1" applyFont="1" applyFill="1" applyBorder="1"/>
    <xf numFmtId="7" fontId="13" fillId="5" borderId="30" xfId="2" applyNumberFormat="1" applyFont="1" applyFill="1" applyBorder="1" applyAlignment="1">
      <alignment horizontal="right"/>
    </xf>
    <xf numFmtId="0" fontId="13" fillId="6" borderId="14" xfId="0" applyFont="1" applyFill="1" applyBorder="1" applyAlignment="1">
      <alignment horizontal="left" indent="1"/>
    </xf>
    <xf numFmtId="0" fontId="13" fillId="6" borderId="15" xfId="0" applyFont="1" applyFill="1" applyBorder="1" applyAlignment="1">
      <alignment horizontal="left" indent="1"/>
    </xf>
    <xf numFmtId="166" fontId="14" fillId="6" borderId="15" xfId="2" applyNumberFormat="1" applyFont="1" applyFill="1" applyBorder="1"/>
    <xf numFmtId="7" fontId="13" fillId="6" borderId="30" xfId="2" applyNumberFormat="1" applyFont="1" applyFill="1" applyBorder="1" applyAlignment="1">
      <alignment horizontal="right"/>
    </xf>
    <xf numFmtId="0" fontId="15" fillId="0" borderId="10" xfId="0" applyFont="1" applyBorder="1" applyAlignment="1">
      <alignment horizontal="left" indent="1"/>
    </xf>
    <xf numFmtId="0" fontId="15" fillId="0" borderId="0" xfId="0" applyFont="1" applyBorder="1" applyAlignment="1">
      <alignment horizontal="left" indent="1"/>
    </xf>
    <xf numFmtId="166" fontId="15" fillId="0" borderId="0" xfId="2" applyNumberFormat="1" applyFont="1" applyBorder="1"/>
    <xf numFmtId="167" fontId="15" fillId="0" borderId="0" xfId="2" applyNumberFormat="1" applyFont="1" applyFill="1" applyBorder="1" applyAlignment="1">
      <alignment horizontal="right"/>
    </xf>
    <xf numFmtId="0" fontId="16" fillId="3" borderId="0" xfId="0" applyFont="1" applyFill="1" applyBorder="1" applyAlignment="1">
      <alignment horizontal="left" indent="1"/>
    </xf>
    <xf numFmtId="0" fontId="0" fillId="0" borderId="0" xfId="0" applyFill="1"/>
    <xf numFmtId="0" fontId="3" fillId="0" borderId="0" xfId="0" applyFont="1" applyFill="1" applyAlignment="1">
      <alignment horizontal="right"/>
    </xf>
    <xf numFmtId="14" fontId="0" fillId="0" borderId="0" xfId="0" applyNumberFormat="1"/>
    <xf numFmtId="0" fontId="2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0" xfId="0" applyNumberFormat="1" applyFont="1"/>
    <xf numFmtId="0" fontId="1" fillId="0" borderId="0" xfId="5"/>
    <xf numFmtId="0" fontId="19" fillId="0" borderId="0" xfId="5" applyFont="1" applyAlignment="1">
      <alignment horizontal="left"/>
    </xf>
    <xf numFmtId="0" fontId="19" fillId="0" borderId="0" xfId="5" applyFont="1"/>
    <xf numFmtId="0" fontId="19" fillId="0" borderId="0" xfId="5" applyFont="1" applyAlignment="1">
      <alignment horizontal="center"/>
    </xf>
    <xf numFmtId="0" fontId="20" fillId="0" borderId="0" xfId="6" applyFont="1"/>
    <xf numFmtId="0" fontId="20" fillId="0" borderId="0" xfId="6" applyFont="1" applyAlignment="1">
      <alignment horizontal="left"/>
    </xf>
    <xf numFmtId="0" fontId="20" fillId="0" borderId="0" xfId="6" applyFont="1" applyFill="1" applyAlignment="1">
      <alignment horizontal="center"/>
    </xf>
    <xf numFmtId="0" fontId="20" fillId="0" borderId="0" xfId="6" applyFont="1" applyFill="1"/>
    <xf numFmtId="0" fontId="20" fillId="5" borderId="0" xfId="6" applyFont="1" applyFill="1" applyAlignment="1">
      <alignment vertical="center" wrapText="1"/>
    </xf>
    <xf numFmtId="0" fontId="20" fillId="5" borderId="0" xfId="6" applyFont="1" applyFill="1" applyAlignment="1">
      <alignment horizontal="left" vertical="center" wrapText="1"/>
    </xf>
    <xf numFmtId="0" fontId="20" fillId="5" borderId="0" xfId="6" applyFont="1" applyFill="1" applyAlignment="1">
      <alignment horizontal="center" vertical="center" wrapText="1"/>
    </xf>
    <xf numFmtId="0" fontId="22" fillId="0" borderId="0" xfId="6" applyFont="1"/>
    <xf numFmtId="0" fontId="3" fillId="0" borderId="0" xfId="0" applyFont="1" applyBorder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7" borderId="0" xfId="0" applyFill="1"/>
    <xf numFmtId="0" fontId="0" fillId="7" borderId="0" xfId="0" applyFill="1" applyBorder="1" applyAlignment="1"/>
    <xf numFmtId="0" fontId="0" fillId="5" borderId="0" xfId="0" applyFill="1"/>
    <xf numFmtId="0" fontId="2" fillId="0" borderId="20" xfId="0" applyFont="1" applyBorder="1" applyAlignment="1">
      <alignment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6" fillId="0" borderId="0" xfId="0" applyFont="1"/>
    <xf numFmtId="0" fontId="2" fillId="0" borderId="0" xfId="0" applyFont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27" fillId="0" borderId="17" xfId="0" applyFont="1" applyBorder="1"/>
    <xf numFmtId="0" fontId="27" fillId="0" borderId="17" xfId="0" applyFont="1" applyBorder="1" applyAlignment="1"/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Continuous" vertical="center" wrapText="1"/>
    </xf>
    <xf numFmtId="0" fontId="6" fillId="5" borderId="25" xfId="0" applyFont="1" applyFill="1" applyBorder="1" applyAlignment="1">
      <alignment horizontal="centerContinuous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46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9" fillId="0" borderId="0" xfId="0" applyFont="1"/>
    <xf numFmtId="0" fontId="30" fillId="0" borderId="0" xfId="0" applyFont="1" applyAlignment="1">
      <alignment horizontal="right"/>
    </xf>
    <xf numFmtId="0" fontId="31" fillId="0" borderId="0" xfId="0" applyFont="1" applyAlignment="1">
      <alignment horizontal="centerContinuous"/>
    </xf>
    <xf numFmtId="0" fontId="32" fillId="0" borderId="0" xfId="0" applyFont="1" applyAlignment="1">
      <alignment horizontal="centerContinuous"/>
    </xf>
    <xf numFmtId="0" fontId="33" fillId="0" borderId="0" xfId="0" applyFont="1"/>
    <xf numFmtId="0" fontId="29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 vertical="center" wrapText="1"/>
    </xf>
    <xf numFmtId="0" fontId="33" fillId="0" borderId="0" xfId="0" applyFont="1" applyAlignment="1"/>
    <xf numFmtId="0" fontId="29" fillId="0" borderId="0" xfId="0" applyFont="1" applyAlignment="1"/>
    <xf numFmtId="0" fontId="29" fillId="0" borderId="25" xfId="0" applyFont="1" applyBorder="1"/>
    <xf numFmtId="0" fontId="29" fillId="0" borderId="0" xfId="0" applyFont="1" applyBorder="1"/>
    <xf numFmtId="0" fontId="36" fillId="0" borderId="0" xfId="0" applyFont="1" applyBorder="1"/>
    <xf numFmtId="44" fontId="29" fillId="0" borderId="0" xfId="3" applyFont="1" applyBorder="1" applyAlignment="1">
      <alignment horizontal="right" vertical="center"/>
    </xf>
    <xf numFmtId="14" fontId="29" fillId="0" borderId="0" xfId="0" applyNumberFormat="1" applyFont="1" applyBorder="1" applyAlignment="1">
      <alignment horizontal="right" vertical="center"/>
    </xf>
    <xf numFmtId="0" fontId="37" fillId="0" borderId="0" xfId="0" applyFont="1" applyBorder="1"/>
    <xf numFmtId="0" fontId="29" fillId="0" borderId="0" xfId="0" applyFont="1" applyBorder="1" applyAlignment="1">
      <alignment horizontal="right" vertical="center"/>
    </xf>
    <xf numFmtId="0" fontId="29" fillId="0" borderId="0" xfId="0" applyFont="1" applyFill="1" applyBorder="1"/>
    <xf numFmtId="49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15" fontId="29" fillId="0" borderId="0" xfId="0" applyNumberFormat="1" applyFont="1" applyBorder="1" applyAlignment="1">
      <alignment horizontal="right" vertical="center"/>
    </xf>
    <xf numFmtId="3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left"/>
    </xf>
    <xf numFmtId="0" fontId="29" fillId="0" borderId="0" xfId="0" applyFont="1" applyBorder="1" applyAlignment="1"/>
    <xf numFmtId="0" fontId="29" fillId="0" borderId="0" xfId="0" applyFont="1" applyBorder="1" applyAlignment="1">
      <alignment vertical="top" wrapText="1"/>
    </xf>
    <xf numFmtId="49" fontId="29" fillId="0" borderId="0" xfId="0" applyNumberFormat="1" applyFont="1" applyBorder="1" applyAlignment="1">
      <alignment horizontal="right" vertical="center"/>
    </xf>
    <xf numFmtId="0" fontId="3" fillId="0" borderId="47" xfId="0" applyFont="1" applyBorder="1" applyAlignment="1">
      <alignment vertical="center"/>
    </xf>
    <xf numFmtId="0" fontId="6" fillId="0" borderId="58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wrapText="1"/>
    </xf>
    <xf numFmtId="49" fontId="33" fillId="0" borderId="0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left" vertical="top" wrapText="1"/>
    </xf>
    <xf numFmtId="0" fontId="0" fillId="0" borderId="0" xfId="0" applyAlignment="1"/>
    <xf numFmtId="0" fontId="0" fillId="0" borderId="13" xfId="0" applyBorder="1" applyAlignment="1"/>
    <xf numFmtId="0" fontId="0" fillId="0" borderId="12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0" xfId="0" applyAlignment="1">
      <alignment vertical="top"/>
    </xf>
    <xf numFmtId="0" fontId="0" fillId="0" borderId="1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49" fontId="2" fillId="5" borderId="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left"/>
    </xf>
    <xf numFmtId="49" fontId="0" fillId="0" borderId="25" xfId="0" applyNumberForma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6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4" fontId="2" fillId="0" borderId="20" xfId="1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5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4" fillId="0" borderId="50" xfId="0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2" fillId="0" borderId="25" xfId="0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2" fillId="0" borderId="51" xfId="0" applyFont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21" fillId="0" borderId="0" xfId="6" applyFont="1" applyAlignment="1">
      <alignment horizontal="center"/>
    </xf>
    <xf numFmtId="0" fontId="29" fillId="0" borderId="0" xfId="0" applyFont="1" applyAlignment="1">
      <alignment horizontal="left" vertical="top" wrapText="1"/>
    </xf>
    <xf numFmtId="2" fontId="29" fillId="0" borderId="0" xfId="0" applyNumberFormat="1" applyFont="1" applyBorder="1" applyAlignment="1">
      <alignment horizontal="left" vertical="top" wrapText="1"/>
    </xf>
    <xf numFmtId="0" fontId="29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left"/>
    </xf>
  </cellXfs>
  <cellStyles count="9">
    <cellStyle name="Milliers" xfId="1" builtinId="3"/>
    <cellStyle name="Milliers 2" xfId="7"/>
    <cellStyle name="Milliers_Feuil1" xfId="2"/>
    <cellStyle name="Monétaire" xfId="3" builtinId="4"/>
    <cellStyle name="Monétaire 2" xfId="8"/>
    <cellStyle name="Normal" xfId="0" builtinId="0"/>
    <cellStyle name="Normal 2" xfId="4"/>
    <cellStyle name="Normal 3" xfId="6"/>
    <cellStyle name="Normal 4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6</xdr:row>
          <xdr:rowOff>95250</xdr:rowOff>
        </xdr:from>
        <xdr:to>
          <xdr:col>10</xdr:col>
          <xdr:colOff>666750</xdr:colOff>
          <xdr:row>7</xdr:row>
          <xdr:rowOff>38100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638175</xdr:colOff>
          <xdr:row>6</xdr:row>
          <xdr:rowOff>95250</xdr:rowOff>
        </xdr:from>
        <xdr:to>
          <xdr:col>10</xdr:col>
          <xdr:colOff>1200150</xdr:colOff>
          <xdr:row>7</xdr:row>
          <xdr:rowOff>38100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1540908</xdr:colOff>
          <xdr:row>10</xdr:row>
          <xdr:rowOff>80010</xdr:rowOff>
        </xdr:from>
        <xdr:to>
          <xdr:col>6</xdr:col>
          <xdr:colOff>131445</xdr:colOff>
          <xdr:row>11</xdr:row>
          <xdr:rowOff>22860</xdr:rowOff>
        </xdr:to>
        <xdr:grpSp>
          <xdr:nvGrpSpPr>
            <xdr:cNvPr id="9" name="Groupe 8"/>
            <xdr:cNvGrpSpPr/>
          </xdr:nvGrpSpPr>
          <xdr:grpSpPr>
            <a:xfrm>
              <a:off x="1540908" y="2232660"/>
              <a:ext cx="3333987" cy="209550"/>
              <a:chOff x="1540907" y="2013592"/>
              <a:chExt cx="3150635" cy="220268"/>
            </a:xfrm>
          </xdr:grpSpPr>
          <xdr:sp macro="" textlink="">
            <xdr:nvSpPr>
              <xdr:cNvPr id="2159" name="Check Box 111" hidden="1">
                <a:extLst>
                  <a:ext uri="{63B3BB69-23CF-44E3-9099-C40C66FF867C}">
                    <a14:compatExt spid="_x0000_s2159"/>
                  </a:ext>
                </a:extLst>
              </xdr:cNvPr>
              <xdr:cNvSpPr/>
            </xdr:nvSpPr>
            <xdr:spPr bwMode="auto">
              <a:xfrm>
                <a:off x="1540907" y="2032634"/>
                <a:ext cx="1179672" cy="18788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Intérieur du Conseil</a:t>
                </a:r>
              </a:p>
            </xdr:txBody>
          </xdr:sp>
          <xdr:sp macro="" textlink="">
            <xdr:nvSpPr>
              <xdr:cNvPr id="2160" name="Check Box 112" hidden="1">
                <a:extLst>
                  <a:ext uri="{63B3BB69-23CF-44E3-9099-C40C66FF867C}">
                    <a14:compatExt spid="_x0000_s2160"/>
                  </a:ext>
                </a:extLst>
              </xdr:cNvPr>
              <xdr:cNvSpPr/>
            </xdr:nvSpPr>
            <xdr:spPr bwMode="auto">
              <a:xfrm>
                <a:off x="2705873" y="2013592"/>
                <a:ext cx="1174376" cy="2164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Extérieur du Conseil</a:t>
                </a:r>
              </a:p>
            </xdr:txBody>
          </xdr:sp>
          <xdr:sp macro="" textlink="">
            <xdr:nvSpPr>
              <xdr:cNvPr id="2161" name="Check Box 113" hidden="1">
                <a:extLst>
                  <a:ext uri="{63B3BB69-23CF-44E3-9099-C40C66FF867C}">
                    <a14:compatExt spid="_x0000_s2161"/>
                  </a:ext>
                </a:extLst>
              </xdr:cNvPr>
              <xdr:cNvSpPr/>
            </xdr:nvSpPr>
            <xdr:spPr bwMode="auto">
              <a:xfrm>
                <a:off x="3906031" y="2013595"/>
                <a:ext cx="785511" cy="2202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Hors pays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0</xdr:col>
      <xdr:colOff>2</xdr:colOff>
      <xdr:row>0</xdr:row>
      <xdr:rowOff>2</xdr:rowOff>
    </xdr:from>
    <xdr:to>
      <xdr:col>3</xdr:col>
      <xdr:colOff>342901</xdr:colOff>
      <xdr:row>4</xdr:row>
      <xdr:rowOff>155831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2"/>
          <a:ext cx="3171824" cy="80352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3</xdr:row>
      <xdr:rowOff>65658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66950" cy="5742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1304925</xdr:colOff>
      <xdr:row>3</xdr:row>
      <xdr:rowOff>88518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66950" cy="5742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3</xdr:row>
      <xdr:rowOff>65658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66950" cy="5742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3</xdr:row>
      <xdr:rowOff>65658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66950" cy="5742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3</xdr:row>
      <xdr:rowOff>65658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66950" cy="57429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3</xdr:row>
      <xdr:rowOff>65658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66950" cy="57429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3</xdr:row>
      <xdr:rowOff>65658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66950" cy="57429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3</xdr:row>
      <xdr:rowOff>65658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66950" cy="57429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3</xdr:row>
      <xdr:rowOff>65658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66950" cy="574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4:Q62"/>
  <sheetViews>
    <sheetView tabSelected="1" view="pageBreakPreview" zoomScaleNormal="100" zoomScaleSheetLayoutView="100" workbookViewId="0">
      <selection activeCell="B13" sqref="B13:F13"/>
    </sheetView>
  </sheetViews>
  <sheetFormatPr baseColWidth="10" defaultRowHeight="12.75" x14ac:dyDescent="0.2"/>
  <cols>
    <col min="1" max="1" width="23.7109375" customWidth="1"/>
    <col min="2" max="2" width="8.5703125" customWidth="1"/>
    <col min="3" max="4" width="10.140625" customWidth="1"/>
    <col min="5" max="5" width="6.140625" customWidth="1"/>
    <col min="6" max="6" width="12.42578125" customWidth="1"/>
    <col min="7" max="7" width="11.42578125" customWidth="1"/>
    <col min="8" max="8" width="21" customWidth="1"/>
    <col min="9" max="9" width="12.28515625" bestFit="1" customWidth="1"/>
    <col min="10" max="10" width="7" customWidth="1"/>
    <col min="11" max="11" width="18.7109375" customWidth="1"/>
    <col min="12" max="12" width="6.28515625" bestFit="1" customWidth="1"/>
    <col min="13" max="14" width="5.7109375" customWidth="1"/>
    <col min="15" max="15" width="7.85546875" customWidth="1"/>
    <col min="16" max="16" width="11.140625" customWidth="1"/>
    <col min="17" max="17" width="12" customWidth="1"/>
  </cols>
  <sheetData>
    <row r="4" spans="1:17" x14ac:dyDescent="0.2">
      <c r="F4" s="217" t="s">
        <v>16</v>
      </c>
      <c r="G4" s="217"/>
      <c r="H4" s="217"/>
      <c r="I4" s="217"/>
      <c r="J4" s="217"/>
      <c r="Q4" s="3" t="s">
        <v>14</v>
      </c>
    </row>
    <row r="5" spans="1:17" x14ac:dyDescent="0.2">
      <c r="F5" s="217"/>
      <c r="G5" s="217"/>
      <c r="H5" s="217"/>
      <c r="I5" s="217"/>
      <c r="J5" s="217"/>
      <c r="Q5" s="3" t="s">
        <v>15</v>
      </c>
    </row>
    <row r="6" spans="1:17" ht="19.5" customHeight="1" thickBot="1" x14ac:dyDescent="0.3">
      <c r="Q6" s="4"/>
    </row>
    <row r="7" spans="1:17" ht="23.25" customHeight="1" x14ac:dyDescent="0.2">
      <c r="A7" s="147" t="s">
        <v>41</v>
      </c>
      <c r="B7" s="225"/>
      <c r="C7" s="226"/>
      <c r="D7" s="226"/>
      <c r="E7" s="226"/>
      <c r="F7" s="226"/>
      <c r="G7" s="227"/>
      <c r="I7" s="5"/>
      <c r="J7" s="6" t="s">
        <v>12</v>
      </c>
    </row>
    <row r="8" spans="1:17" ht="21" customHeight="1" x14ac:dyDescent="0.2">
      <c r="A8" s="73" t="s">
        <v>160</v>
      </c>
      <c r="B8" s="228"/>
      <c r="C8" s="229"/>
      <c r="D8" s="229"/>
      <c r="E8" s="229"/>
      <c r="F8" s="229"/>
      <c r="G8" s="230"/>
      <c r="J8" s="6" t="s">
        <v>66</v>
      </c>
      <c r="K8" s="231"/>
      <c r="L8" s="232"/>
      <c r="M8" s="232"/>
      <c r="N8" s="232"/>
      <c r="O8" s="232"/>
      <c r="P8" s="232"/>
      <c r="Q8" s="232"/>
    </row>
    <row r="9" spans="1:17" ht="21" customHeight="1" x14ac:dyDescent="0.2">
      <c r="A9" s="73" t="s">
        <v>159</v>
      </c>
      <c r="B9" s="235"/>
      <c r="C9" s="236"/>
      <c r="D9" s="236"/>
      <c r="E9" s="236"/>
      <c r="F9" s="236"/>
      <c r="G9" s="237"/>
      <c r="J9" s="6" t="s">
        <v>13</v>
      </c>
      <c r="K9" s="233"/>
      <c r="L9" s="234"/>
      <c r="M9" s="234"/>
      <c r="N9" s="234"/>
      <c r="O9" s="234"/>
      <c r="P9" s="234"/>
      <c r="Q9" s="234"/>
    </row>
    <row r="10" spans="1:17" ht="21" customHeight="1" thickBot="1" x14ac:dyDescent="0.25">
      <c r="A10" s="74"/>
      <c r="B10" s="238"/>
      <c r="C10" s="239"/>
      <c r="D10" s="239"/>
      <c r="E10" s="239"/>
      <c r="F10" s="239"/>
      <c r="G10" s="240"/>
      <c r="I10" s="51"/>
      <c r="J10" s="52"/>
      <c r="K10" s="233"/>
      <c r="L10" s="234"/>
      <c r="M10" s="234"/>
      <c r="N10" s="234"/>
      <c r="O10" s="234"/>
      <c r="P10" s="234"/>
      <c r="Q10" s="234"/>
    </row>
    <row r="11" spans="1:17" ht="21.2" customHeight="1" x14ac:dyDescent="0.2">
      <c r="A11" s="1" t="s">
        <v>67</v>
      </c>
      <c r="J11" s="52" t="s">
        <v>161</v>
      </c>
      <c r="K11" s="233"/>
      <c r="L11" s="234"/>
      <c r="M11" s="234"/>
      <c r="N11" s="234"/>
      <c r="O11" s="234"/>
      <c r="P11" s="234"/>
      <c r="Q11" s="234"/>
    </row>
    <row r="12" spans="1:17" ht="21.2" customHeight="1" x14ac:dyDescent="0.2"/>
    <row r="13" spans="1:17" ht="21.2" customHeight="1" x14ac:dyDescent="0.2">
      <c r="A13" s="1" t="s">
        <v>28</v>
      </c>
      <c r="B13" s="199"/>
      <c r="C13" s="200"/>
      <c r="D13" s="200"/>
      <c r="E13" s="200"/>
      <c r="F13" s="200"/>
    </row>
    <row r="14" spans="1:17" ht="23.25" customHeight="1" thickBot="1" x14ac:dyDescent="0.25"/>
    <row r="15" spans="1:17" s="2" customFormat="1" ht="15.75" customHeight="1" thickBot="1" x14ac:dyDescent="0.25">
      <c r="A15" s="192" t="s">
        <v>0</v>
      </c>
      <c r="B15" s="194" t="s">
        <v>163</v>
      </c>
      <c r="C15" s="196" t="s">
        <v>81</v>
      </c>
      <c r="D15" s="197"/>
      <c r="E15" s="197"/>
      <c r="F15" s="197"/>
      <c r="G15" s="198"/>
      <c r="H15" s="196" t="s">
        <v>4</v>
      </c>
      <c r="I15" s="197"/>
      <c r="J15" s="197"/>
      <c r="K15" s="198"/>
      <c r="L15" s="196" t="s">
        <v>68</v>
      </c>
      <c r="M15" s="197"/>
      <c r="N15" s="198"/>
      <c r="O15" s="194" t="s">
        <v>175</v>
      </c>
      <c r="P15" s="194" t="s">
        <v>176</v>
      </c>
      <c r="Q15" s="194" t="s">
        <v>155</v>
      </c>
    </row>
    <row r="16" spans="1:17" s="2" customFormat="1" ht="36" customHeight="1" x14ac:dyDescent="0.2">
      <c r="A16" s="193"/>
      <c r="B16" s="195"/>
      <c r="C16" s="94" t="s">
        <v>82</v>
      </c>
      <c r="D16" s="95" t="s">
        <v>83</v>
      </c>
      <c r="E16" s="148" t="s">
        <v>174</v>
      </c>
      <c r="F16" s="96" t="s">
        <v>39</v>
      </c>
      <c r="G16" s="97"/>
      <c r="H16" s="98" t="s">
        <v>5</v>
      </c>
      <c r="I16" s="99" t="s">
        <v>17</v>
      </c>
      <c r="J16" s="100" t="s">
        <v>11</v>
      </c>
      <c r="K16" s="101" t="s">
        <v>39</v>
      </c>
      <c r="L16" s="102" t="s">
        <v>7</v>
      </c>
      <c r="M16" s="99" t="s">
        <v>8</v>
      </c>
      <c r="N16" s="103" t="s">
        <v>9</v>
      </c>
      <c r="O16" s="203"/>
      <c r="P16" s="195"/>
      <c r="Q16" s="203"/>
    </row>
    <row r="17" spans="1:17" x14ac:dyDescent="0.2">
      <c r="A17" s="204"/>
      <c r="B17" s="205"/>
      <c r="C17" s="55"/>
      <c r="D17" s="55"/>
      <c r="E17" s="206"/>
      <c r="F17" s="222"/>
      <c r="G17" s="223"/>
      <c r="H17" s="80"/>
      <c r="I17" s="219"/>
      <c r="J17" s="218"/>
      <c r="K17" s="220"/>
      <c r="L17" s="221"/>
      <c r="M17" s="221"/>
      <c r="N17" s="221"/>
      <c r="O17" s="218"/>
      <c r="P17" s="218"/>
      <c r="Q17" s="55"/>
    </row>
    <row r="18" spans="1:17" x14ac:dyDescent="0.2">
      <c r="A18" s="189"/>
      <c r="B18" s="191"/>
      <c r="C18" s="55"/>
      <c r="D18" s="55"/>
      <c r="E18" s="207"/>
      <c r="F18" s="224"/>
      <c r="G18" s="224"/>
      <c r="H18" s="80"/>
      <c r="I18" s="184"/>
      <c r="J18" s="152"/>
      <c r="K18" s="178"/>
      <c r="L18" s="180"/>
      <c r="M18" s="180"/>
      <c r="N18" s="181"/>
      <c r="O18" s="152"/>
      <c r="P18" s="152"/>
      <c r="Q18" s="55"/>
    </row>
    <row r="19" spans="1:17" x14ac:dyDescent="0.2">
      <c r="A19" s="189"/>
      <c r="B19" s="191"/>
      <c r="C19" s="56"/>
      <c r="D19" s="56"/>
      <c r="E19" s="208"/>
      <c r="F19" s="224"/>
      <c r="G19" s="224"/>
      <c r="H19" s="78"/>
      <c r="I19" s="184"/>
      <c r="J19" s="152"/>
      <c r="K19" s="178"/>
      <c r="L19" s="180"/>
      <c r="M19" s="180"/>
      <c r="N19" s="181"/>
      <c r="O19" s="152"/>
      <c r="P19" s="152"/>
      <c r="Q19" s="56"/>
    </row>
    <row r="20" spans="1:17" x14ac:dyDescent="0.2">
      <c r="A20" s="189"/>
      <c r="B20" s="190"/>
      <c r="C20" s="79"/>
      <c r="D20" s="79"/>
      <c r="E20" s="206"/>
      <c r="F20" s="182"/>
      <c r="G20" s="183"/>
      <c r="H20" s="80"/>
      <c r="I20" s="184"/>
      <c r="J20" s="152"/>
      <c r="K20" s="178"/>
      <c r="L20" s="180"/>
      <c r="M20" s="180"/>
      <c r="N20" s="180"/>
      <c r="O20" s="152"/>
      <c r="P20" s="152"/>
      <c r="Q20" s="79"/>
    </row>
    <row r="21" spans="1:17" x14ac:dyDescent="0.2">
      <c r="A21" s="189"/>
      <c r="B21" s="191"/>
      <c r="C21" s="55"/>
      <c r="D21" s="55"/>
      <c r="E21" s="207"/>
      <c r="F21" s="183"/>
      <c r="G21" s="183"/>
      <c r="H21" s="80"/>
      <c r="I21" s="184"/>
      <c r="J21" s="152"/>
      <c r="K21" s="178"/>
      <c r="L21" s="180"/>
      <c r="M21" s="180"/>
      <c r="N21" s="181"/>
      <c r="O21" s="152"/>
      <c r="P21" s="152"/>
      <c r="Q21" s="55"/>
    </row>
    <row r="22" spans="1:17" x14ac:dyDescent="0.2">
      <c r="A22" s="189"/>
      <c r="B22" s="191"/>
      <c r="C22" s="55"/>
      <c r="D22" s="55"/>
      <c r="E22" s="208"/>
      <c r="F22" s="183"/>
      <c r="G22" s="183"/>
      <c r="H22" s="78"/>
      <c r="I22" s="184"/>
      <c r="J22" s="152"/>
      <c r="K22" s="178"/>
      <c r="L22" s="180"/>
      <c r="M22" s="180"/>
      <c r="N22" s="181"/>
      <c r="O22" s="152"/>
      <c r="P22" s="152"/>
      <c r="Q22" s="56"/>
    </row>
    <row r="23" spans="1:17" x14ac:dyDescent="0.2">
      <c r="A23" s="189"/>
      <c r="B23" s="190"/>
      <c r="C23" s="79"/>
      <c r="D23" s="79"/>
      <c r="E23" s="206"/>
      <c r="F23" s="182"/>
      <c r="G23" s="183"/>
      <c r="H23" s="81"/>
      <c r="I23" s="184"/>
      <c r="J23" s="152"/>
      <c r="K23" s="178"/>
      <c r="L23" s="180"/>
      <c r="M23" s="180"/>
      <c r="N23" s="180"/>
      <c r="O23" s="152"/>
      <c r="P23" s="152"/>
      <c r="Q23" s="79"/>
    </row>
    <row r="24" spans="1:17" x14ac:dyDescent="0.2">
      <c r="A24" s="189"/>
      <c r="B24" s="191"/>
      <c r="C24" s="55"/>
      <c r="D24" s="55"/>
      <c r="E24" s="207"/>
      <c r="F24" s="183"/>
      <c r="G24" s="183"/>
      <c r="H24" s="80"/>
      <c r="I24" s="184"/>
      <c r="J24" s="152"/>
      <c r="K24" s="178"/>
      <c r="L24" s="180"/>
      <c r="M24" s="180"/>
      <c r="N24" s="181"/>
      <c r="O24" s="152"/>
      <c r="P24" s="152"/>
      <c r="Q24" s="55"/>
    </row>
    <row r="25" spans="1:17" x14ac:dyDescent="0.2">
      <c r="A25" s="189"/>
      <c r="B25" s="191"/>
      <c r="C25" s="56"/>
      <c r="D25" s="56"/>
      <c r="E25" s="208"/>
      <c r="F25" s="183"/>
      <c r="G25" s="183"/>
      <c r="H25" s="78"/>
      <c r="I25" s="184"/>
      <c r="J25" s="152"/>
      <c r="K25" s="178"/>
      <c r="L25" s="180"/>
      <c r="M25" s="180"/>
      <c r="N25" s="181"/>
      <c r="O25" s="152"/>
      <c r="P25" s="152"/>
      <c r="Q25" s="56"/>
    </row>
    <row r="26" spans="1:17" x14ac:dyDescent="0.2">
      <c r="A26" s="189"/>
      <c r="B26" s="190"/>
      <c r="C26" s="79"/>
      <c r="D26" s="79"/>
      <c r="E26" s="206"/>
      <c r="F26" s="182"/>
      <c r="G26" s="183"/>
      <c r="H26" s="81"/>
      <c r="I26" s="184"/>
      <c r="J26" s="152"/>
      <c r="K26" s="178"/>
      <c r="L26" s="180"/>
      <c r="M26" s="180"/>
      <c r="N26" s="180"/>
      <c r="O26" s="152"/>
      <c r="P26" s="152"/>
      <c r="Q26" s="79"/>
    </row>
    <row r="27" spans="1:17" x14ac:dyDescent="0.2">
      <c r="A27" s="189"/>
      <c r="B27" s="191"/>
      <c r="C27" s="55"/>
      <c r="D27" s="55"/>
      <c r="E27" s="207"/>
      <c r="F27" s="183"/>
      <c r="G27" s="183"/>
      <c r="H27" s="80"/>
      <c r="I27" s="184"/>
      <c r="J27" s="152"/>
      <c r="K27" s="178"/>
      <c r="L27" s="180"/>
      <c r="M27" s="180"/>
      <c r="N27" s="181"/>
      <c r="O27" s="152"/>
      <c r="P27" s="152"/>
      <c r="Q27" s="55"/>
    </row>
    <row r="28" spans="1:17" x14ac:dyDescent="0.2">
      <c r="A28" s="189"/>
      <c r="B28" s="191"/>
      <c r="C28" s="56"/>
      <c r="D28" s="56"/>
      <c r="E28" s="208"/>
      <c r="F28" s="183"/>
      <c r="G28" s="183"/>
      <c r="H28" s="78"/>
      <c r="I28" s="184"/>
      <c r="J28" s="152"/>
      <c r="K28" s="178"/>
      <c r="L28" s="180"/>
      <c r="M28" s="180"/>
      <c r="N28" s="181"/>
      <c r="O28" s="152"/>
      <c r="P28" s="152"/>
      <c r="Q28" s="56"/>
    </row>
    <row r="29" spans="1:17" x14ac:dyDescent="0.2">
      <c r="A29" s="189"/>
      <c r="B29" s="190"/>
      <c r="C29" s="79"/>
      <c r="D29" s="79"/>
      <c r="E29" s="206"/>
      <c r="F29" s="182"/>
      <c r="G29" s="183"/>
      <c r="H29" s="81"/>
      <c r="I29" s="184"/>
      <c r="J29" s="152"/>
      <c r="K29" s="178"/>
      <c r="L29" s="180"/>
      <c r="M29" s="180"/>
      <c r="N29" s="180"/>
      <c r="O29" s="152"/>
      <c r="P29" s="152"/>
      <c r="Q29" s="79"/>
    </row>
    <row r="30" spans="1:17" x14ac:dyDescent="0.2">
      <c r="A30" s="189"/>
      <c r="B30" s="191"/>
      <c r="C30" s="55"/>
      <c r="D30" s="55"/>
      <c r="E30" s="207"/>
      <c r="F30" s="183"/>
      <c r="G30" s="183"/>
      <c r="H30" s="80"/>
      <c r="I30" s="184"/>
      <c r="J30" s="152"/>
      <c r="K30" s="178"/>
      <c r="L30" s="180"/>
      <c r="M30" s="180"/>
      <c r="N30" s="181"/>
      <c r="O30" s="152"/>
      <c r="P30" s="152"/>
      <c r="Q30" s="55"/>
    </row>
    <row r="31" spans="1:17" x14ac:dyDescent="0.2">
      <c r="A31" s="189"/>
      <c r="B31" s="191"/>
      <c r="C31" s="56"/>
      <c r="D31" s="56"/>
      <c r="E31" s="208"/>
      <c r="F31" s="183"/>
      <c r="G31" s="183"/>
      <c r="H31" s="78"/>
      <c r="I31" s="184"/>
      <c r="J31" s="152"/>
      <c r="K31" s="178"/>
      <c r="L31" s="180"/>
      <c r="M31" s="180"/>
      <c r="N31" s="181"/>
      <c r="O31" s="152"/>
      <c r="P31" s="152"/>
      <c r="Q31" s="56"/>
    </row>
    <row r="32" spans="1:17" x14ac:dyDescent="0.2">
      <c r="A32" s="189"/>
      <c r="B32" s="190"/>
      <c r="C32" s="79"/>
      <c r="D32" s="79"/>
      <c r="E32" s="206"/>
      <c r="F32" s="182"/>
      <c r="G32" s="183"/>
      <c r="H32" s="81"/>
      <c r="I32" s="184"/>
      <c r="J32" s="152"/>
      <c r="K32" s="178"/>
      <c r="L32" s="180"/>
      <c r="M32" s="180"/>
      <c r="N32" s="180"/>
      <c r="O32" s="152"/>
      <c r="P32" s="152"/>
      <c r="Q32" s="79"/>
    </row>
    <row r="33" spans="1:17" x14ac:dyDescent="0.2">
      <c r="A33" s="189"/>
      <c r="B33" s="191"/>
      <c r="C33" s="55"/>
      <c r="D33" s="55"/>
      <c r="E33" s="207"/>
      <c r="F33" s="183"/>
      <c r="G33" s="183"/>
      <c r="H33" s="80"/>
      <c r="I33" s="184"/>
      <c r="J33" s="152"/>
      <c r="K33" s="178"/>
      <c r="L33" s="180"/>
      <c r="M33" s="180"/>
      <c r="N33" s="181"/>
      <c r="O33" s="152"/>
      <c r="P33" s="152"/>
      <c r="Q33" s="55"/>
    </row>
    <row r="34" spans="1:17" x14ac:dyDescent="0.2">
      <c r="A34" s="189"/>
      <c r="B34" s="191"/>
      <c r="C34" s="56"/>
      <c r="D34" s="56"/>
      <c r="E34" s="208"/>
      <c r="F34" s="183"/>
      <c r="G34" s="183"/>
      <c r="H34" s="78"/>
      <c r="I34" s="184"/>
      <c r="J34" s="152"/>
      <c r="K34" s="178"/>
      <c r="L34" s="180"/>
      <c r="M34" s="180"/>
      <c r="N34" s="181"/>
      <c r="O34" s="152"/>
      <c r="P34" s="152"/>
      <c r="Q34" s="56"/>
    </row>
    <row r="35" spans="1:17" x14ac:dyDescent="0.2">
      <c r="A35" s="189"/>
      <c r="B35" s="190"/>
      <c r="C35" s="79"/>
      <c r="D35" s="79"/>
      <c r="E35" s="206"/>
      <c r="F35" s="182"/>
      <c r="G35" s="183"/>
      <c r="H35" s="81"/>
      <c r="I35" s="184"/>
      <c r="J35" s="152"/>
      <c r="K35" s="178"/>
      <c r="L35" s="180"/>
      <c r="M35" s="180"/>
      <c r="N35" s="180"/>
      <c r="O35" s="152"/>
      <c r="P35" s="152"/>
      <c r="Q35" s="79"/>
    </row>
    <row r="36" spans="1:17" x14ac:dyDescent="0.2">
      <c r="A36" s="189"/>
      <c r="B36" s="191"/>
      <c r="C36" s="55"/>
      <c r="D36" s="55"/>
      <c r="E36" s="207"/>
      <c r="F36" s="183"/>
      <c r="G36" s="183"/>
      <c r="H36" s="80"/>
      <c r="I36" s="184"/>
      <c r="J36" s="152"/>
      <c r="K36" s="178"/>
      <c r="L36" s="180"/>
      <c r="M36" s="180"/>
      <c r="N36" s="181"/>
      <c r="O36" s="152"/>
      <c r="P36" s="152"/>
      <c r="Q36" s="55"/>
    </row>
    <row r="37" spans="1:17" x14ac:dyDescent="0.2">
      <c r="A37" s="189"/>
      <c r="B37" s="191"/>
      <c r="C37" s="56"/>
      <c r="D37" s="56"/>
      <c r="E37" s="208"/>
      <c r="F37" s="183"/>
      <c r="G37" s="183"/>
      <c r="H37" s="78"/>
      <c r="I37" s="184"/>
      <c r="J37" s="152"/>
      <c r="K37" s="178"/>
      <c r="L37" s="180"/>
      <c r="M37" s="180"/>
      <c r="N37" s="181"/>
      <c r="O37" s="152"/>
      <c r="P37" s="152"/>
      <c r="Q37" s="56"/>
    </row>
    <row r="38" spans="1:17" x14ac:dyDescent="0.2">
      <c r="A38" s="189"/>
      <c r="B38" s="190"/>
      <c r="C38" s="79"/>
      <c r="D38" s="79"/>
      <c r="E38" s="206"/>
      <c r="F38" s="182"/>
      <c r="G38" s="183"/>
      <c r="H38" s="81"/>
      <c r="I38" s="184"/>
      <c r="J38" s="152"/>
      <c r="K38" s="178"/>
      <c r="L38" s="180"/>
      <c r="M38" s="180"/>
      <c r="N38" s="180"/>
      <c r="O38" s="152"/>
      <c r="P38" s="152"/>
      <c r="Q38" s="79"/>
    </row>
    <row r="39" spans="1:17" x14ac:dyDescent="0.2">
      <c r="A39" s="189"/>
      <c r="B39" s="191"/>
      <c r="C39" s="55"/>
      <c r="D39" s="55"/>
      <c r="E39" s="207"/>
      <c r="F39" s="183"/>
      <c r="G39" s="183"/>
      <c r="H39" s="80"/>
      <c r="I39" s="184"/>
      <c r="J39" s="152"/>
      <c r="K39" s="178"/>
      <c r="L39" s="180"/>
      <c r="M39" s="180"/>
      <c r="N39" s="181"/>
      <c r="O39" s="152"/>
      <c r="P39" s="152"/>
      <c r="Q39" s="55"/>
    </row>
    <row r="40" spans="1:17" x14ac:dyDescent="0.2">
      <c r="A40" s="189"/>
      <c r="B40" s="191"/>
      <c r="C40" s="56"/>
      <c r="D40" s="56"/>
      <c r="E40" s="208"/>
      <c r="F40" s="183"/>
      <c r="G40" s="183"/>
      <c r="H40" s="78"/>
      <c r="I40" s="184"/>
      <c r="J40" s="152"/>
      <c r="K40" s="178"/>
      <c r="L40" s="180"/>
      <c r="M40" s="180"/>
      <c r="N40" s="181"/>
      <c r="O40" s="152"/>
      <c r="P40" s="152"/>
      <c r="Q40" s="56"/>
    </row>
    <row r="41" spans="1:17" x14ac:dyDescent="0.2">
      <c r="A41" s="83"/>
      <c r="B41" s="84"/>
      <c r="C41" s="85"/>
      <c r="D41" s="85"/>
      <c r="E41" s="85"/>
      <c r="F41" s="86"/>
      <c r="G41" s="86"/>
      <c r="H41" s="87"/>
      <c r="I41" s="88"/>
      <c r="J41" s="89"/>
      <c r="K41" s="89"/>
      <c r="L41" s="90"/>
      <c r="M41" s="90"/>
      <c r="N41" s="91"/>
      <c r="O41" s="89"/>
      <c r="P41" s="89"/>
      <c r="Q41" s="85"/>
    </row>
    <row r="42" spans="1:17" ht="15" x14ac:dyDescent="0.25">
      <c r="A42" s="82" t="s">
        <v>164</v>
      </c>
    </row>
    <row r="43" spans="1:17" ht="15" customHeight="1" x14ac:dyDescent="0.2">
      <c r="A43" s="70"/>
      <c r="B43" s="12"/>
      <c r="C43" s="12"/>
    </row>
    <row r="44" spans="1:17" ht="15" customHeight="1" x14ac:dyDescent="0.2">
      <c r="A44" s="70"/>
      <c r="B44" s="12"/>
      <c r="C44" s="12"/>
    </row>
    <row r="45" spans="1:17" ht="15" customHeight="1" x14ac:dyDescent="0.2">
      <c r="A45" s="201"/>
      <c r="B45" s="202"/>
      <c r="C45" s="202"/>
      <c r="D45" s="202"/>
      <c r="E45" s="149"/>
      <c r="L45" s="201"/>
      <c r="M45" s="202"/>
      <c r="N45" s="202"/>
      <c r="O45" s="202"/>
      <c r="P45" s="202"/>
    </row>
    <row r="46" spans="1:17" ht="16.5" customHeight="1" x14ac:dyDescent="0.2">
      <c r="A46" s="7" t="s">
        <v>65</v>
      </c>
      <c r="B46" s="8"/>
      <c r="C46" s="8"/>
      <c r="D46" s="8"/>
      <c r="E46" s="12"/>
      <c r="L46" s="7" t="s">
        <v>19</v>
      </c>
      <c r="M46" s="8"/>
      <c r="N46" s="8"/>
      <c r="O46" s="8"/>
      <c r="P46" s="8"/>
    </row>
    <row r="47" spans="1:17" ht="21.2" customHeight="1" thickBot="1" x14ac:dyDescent="0.25">
      <c r="Q47" s="5"/>
    </row>
    <row r="48" spans="1:17" s="9" customFormat="1" ht="39" customHeight="1" thickBot="1" x14ac:dyDescent="0.25">
      <c r="A48" s="114" t="s">
        <v>20</v>
      </c>
      <c r="B48" s="179" t="s">
        <v>30</v>
      </c>
      <c r="C48" s="179"/>
      <c r="D48" s="115" t="s">
        <v>19</v>
      </c>
      <c r="E48" s="119"/>
      <c r="F48" s="115" t="s">
        <v>21</v>
      </c>
      <c r="G48" s="116" t="s">
        <v>22</v>
      </c>
      <c r="H48" s="115" t="s">
        <v>23</v>
      </c>
      <c r="I48" s="179" t="s">
        <v>24</v>
      </c>
      <c r="J48" s="179"/>
      <c r="K48" s="115" t="s">
        <v>25</v>
      </c>
      <c r="L48" s="179" t="s">
        <v>26</v>
      </c>
      <c r="M48" s="179"/>
      <c r="N48" s="179"/>
      <c r="O48" s="209" t="s">
        <v>27</v>
      </c>
      <c r="P48" s="210"/>
      <c r="Q48" s="211"/>
    </row>
    <row r="49" spans="1:17" ht="76.900000000000006" customHeight="1" x14ac:dyDescent="0.2">
      <c r="A49" s="107"/>
      <c r="B49" s="187"/>
      <c r="C49" s="188"/>
      <c r="D49" s="108"/>
      <c r="E49" s="118"/>
      <c r="F49" s="108"/>
      <c r="G49" s="108"/>
      <c r="H49" s="113"/>
      <c r="I49" s="188"/>
      <c r="J49" s="188"/>
      <c r="K49" s="108"/>
      <c r="L49" s="212"/>
      <c r="M49" s="213"/>
      <c r="N49" s="214"/>
      <c r="O49" s="104"/>
      <c r="P49" s="215"/>
      <c r="Q49" s="216"/>
    </row>
    <row r="50" spans="1:17" ht="76.900000000000006" customHeight="1" x14ac:dyDescent="0.2">
      <c r="A50" s="109"/>
      <c r="B50" s="185"/>
      <c r="C50" s="176"/>
      <c r="D50" s="110"/>
      <c r="E50" s="120"/>
      <c r="F50" s="117"/>
      <c r="G50" s="110"/>
      <c r="H50" s="110"/>
      <c r="I50" s="176"/>
      <c r="J50" s="176"/>
      <c r="K50" s="110"/>
      <c r="L50" s="173"/>
      <c r="M50" s="174"/>
      <c r="N50" s="175"/>
      <c r="O50" s="105"/>
      <c r="P50" s="166"/>
      <c r="Q50" s="167"/>
    </row>
    <row r="51" spans="1:17" ht="76.900000000000006" customHeight="1" thickBot="1" x14ac:dyDescent="0.25">
      <c r="A51" s="111"/>
      <c r="B51" s="186"/>
      <c r="C51" s="177"/>
      <c r="D51" s="112"/>
      <c r="E51" s="121"/>
      <c r="F51" s="112"/>
      <c r="G51" s="112"/>
      <c r="H51" s="112"/>
      <c r="I51" s="177"/>
      <c r="J51" s="177"/>
      <c r="K51" s="112"/>
      <c r="L51" s="170"/>
      <c r="M51" s="171"/>
      <c r="N51" s="172"/>
      <c r="O51" s="106"/>
      <c r="P51" s="168"/>
      <c r="Q51" s="169"/>
    </row>
    <row r="52" spans="1:17" ht="21.2" customHeight="1" thickBot="1" x14ac:dyDescent="0.25"/>
    <row r="53" spans="1:17" ht="21.2" customHeight="1" x14ac:dyDescent="0.25">
      <c r="A53" s="92" t="s">
        <v>173</v>
      </c>
      <c r="B53" s="10"/>
      <c r="C53" s="10"/>
      <c r="D53" s="10"/>
      <c r="E53" s="10"/>
      <c r="F53" s="10"/>
      <c r="G53" s="11"/>
      <c r="H53" s="77"/>
      <c r="I53" s="77"/>
      <c r="J53" s="93" t="s">
        <v>31</v>
      </c>
      <c r="K53" s="71"/>
      <c r="L53" s="71"/>
      <c r="M53" s="71"/>
      <c r="N53" s="71"/>
      <c r="O53" s="10"/>
      <c r="P53" s="10"/>
      <c r="Q53" s="72"/>
    </row>
    <row r="54" spans="1:17" ht="21.2" customHeight="1" x14ac:dyDescent="0.2">
      <c r="A54" s="153" t="s">
        <v>171</v>
      </c>
      <c r="B54" s="160"/>
      <c r="C54" s="160"/>
      <c r="D54" s="160"/>
      <c r="E54" s="160"/>
      <c r="F54" s="160"/>
      <c r="G54" s="161"/>
      <c r="H54" s="77"/>
      <c r="I54" s="77"/>
      <c r="J54" s="153" t="s">
        <v>170</v>
      </c>
      <c r="K54" s="154"/>
      <c r="L54" s="154"/>
      <c r="M54" s="154"/>
      <c r="N54" s="154"/>
      <c r="O54" s="154"/>
      <c r="P54" s="154"/>
      <c r="Q54" s="155"/>
    </row>
    <row r="55" spans="1:17" ht="21.2" customHeight="1" x14ac:dyDescent="0.2">
      <c r="A55" s="162"/>
      <c r="B55" s="160"/>
      <c r="C55" s="160"/>
      <c r="D55" s="160"/>
      <c r="E55" s="160"/>
      <c r="F55" s="160"/>
      <c r="G55" s="161"/>
      <c r="H55" s="77"/>
      <c r="I55" s="77"/>
      <c r="J55" s="156"/>
      <c r="K55" s="154"/>
      <c r="L55" s="154"/>
      <c r="M55" s="154"/>
      <c r="N55" s="154"/>
      <c r="O55" s="154"/>
      <c r="P55" s="154"/>
      <c r="Q55" s="155"/>
    </row>
    <row r="56" spans="1:17" ht="21.2" customHeight="1" x14ac:dyDescent="0.2">
      <c r="A56" s="162"/>
      <c r="B56" s="160"/>
      <c r="C56" s="160"/>
      <c r="D56" s="160"/>
      <c r="E56" s="160"/>
      <c r="F56" s="160"/>
      <c r="G56" s="161"/>
      <c r="H56" s="77"/>
      <c r="I56" s="77"/>
      <c r="J56" s="156"/>
      <c r="K56" s="154"/>
      <c r="L56" s="154"/>
      <c r="M56" s="154"/>
      <c r="N56" s="154"/>
      <c r="O56" s="154"/>
      <c r="P56" s="154"/>
      <c r="Q56" s="155"/>
    </row>
    <row r="57" spans="1:17" ht="21.2" customHeight="1" x14ac:dyDescent="0.2">
      <c r="A57" s="162"/>
      <c r="B57" s="160"/>
      <c r="C57" s="160"/>
      <c r="D57" s="160"/>
      <c r="E57" s="160"/>
      <c r="F57" s="160"/>
      <c r="G57" s="161"/>
      <c r="H57" s="77"/>
      <c r="I57" s="77"/>
      <c r="J57" s="156"/>
      <c r="K57" s="154"/>
      <c r="L57" s="154"/>
      <c r="M57" s="154"/>
      <c r="N57" s="154"/>
      <c r="O57" s="154"/>
      <c r="P57" s="154"/>
      <c r="Q57" s="155"/>
    </row>
    <row r="58" spans="1:17" ht="21.2" customHeight="1" x14ac:dyDescent="0.2">
      <c r="A58" s="162"/>
      <c r="B58" s="160"/>
      <c r="C58" s="160"/>
      <c r="D58" s="160"/>
      <c r="E58" s="160"/>
      <c r="F58" s="160"/>
      <c r="G58" s="161"/>
      <c r="H58" s="77"/>
      <c r="I58" s="77"/>
      <c r="J58" s="156"/>
      <c r="K58" s="154"/>
      <c r="L58" s="154"/>
      <c r="M58" s="154"/>
      <c r="N58" s="154"/>
      <c r="O58" s="154"/>
      <c r="P58" s="154"/>
      <c r="Q58" s="155"/>
    </row>
    <row r="59" spans="1:17" ht="21.2" customHeight="1" x14ac:dyDescent="0.2">
      <c r="A59" s="162"/>
      <c r="B59" s="160"/>
      <c r="C59" s="160"/>
      <c r="D59" s="160"/>
      <c r="E59" s="160"/>
      <c r="F59" s="160"/>
      <c r="G59" s="161"/>
      <c r="H59" s="77"/>
      <c r="I59" s="77"/>
      <c r="J59" s="156"/>
      <c r="K59" s="154"/>
      <c r="L59" s="154"/>
      <c r="M59" s="154"/>
      <c r="N59" s="154"/>
      <c r="O59" s="154"/>
      <c r="P59" s="154"/>
      <c r="Q59" s="155"/>
    </row>
    <row r="60" spans="1:17" ht="21.2" customHeight="1" thickBot="1" x14ac:dyDescent="0.25">
      <c r="A60" s="163"/>
      <c r="B60" s="164"/>
      <c r="C60" s="164"/>
      <c r="D60" s="164"/>
      <c r="E60" s="164"/>
      <c r="F60" s="164"/>
      <c r="G60" s="165"/>
      <c r="H60" s="77"/>
      <c r="I60" s="77"/>
      <c r="J60" s="157"/>
      <c r="K60" s="158"/>
      <c r="L60" s="158"/>
      <c r="M60" s="158"/>
      <c r="N60" s="158"/>
      <c r="O60" s="158"/>
      <c r="P60" s="158"/>
      <c r="Q60" s="159"/>
    </row>
    <row r="62" spans="1:17" x14ac:dyDescent="0.2">
      <c r="J62" s="150"/>
    </row>
  </sheetData>
  <sheetProtection password="DFDE" sheet="1" objects="1" scenarios="1"/>
  <protectedRanges>
    <protectedRange sqref="J54:Q60" name="Plage18"/>
    <protectedRange sqref="K53" name="Plage16"/>
    <protectedRange sqref="A45 L45" name="Plage15"/>
    <protectedRange sqref="Q54:Q60 J54:N58 J60:N60 J59:P59" name="Plage14"/>
    <protectedRange sqref="K41 H17:J41" name="Plage10"/>
    <protectedRange sqref="A45 L45" name="Plage7"/>
    <protectedRange sqref="Q17:Q41 A17:E41" name="Plage5"/>
    <protectedRange sqref="K8:Q11" name="Plage2"/>
    <protectedRange sqref="B7:G7" name="Plage1"/>
    <protectedRange sqref="L17:P41" name="Plage6"/>
    <protectedRange sqref="B13:F13 B8:G10" name="Plage8"/>
    <protectedRange sqref="A49:Q51" name="Plage11"/>
    <protectedRange sqref="P53:P58 A60:G60 A53:G58" name="Plage12"/>
    <protectedRange sqref="Q54:Q60 J54:N58 J60:N60 J59:P59" name="Plage13"/>
    <protectedRange sqref="A54:G60" name="Plage17"/>
  </protectedRanges>
  <mergeCells count="134">
    <mergeCell ref="K8:Q8"/>
    <mergeCell ref="K9:Q9"/>
    <mergeCell ref="K10:Q10"/>
    <mergeCell ref="K11:Q11"/>
    <mergeCell ref="B9:G9"/>
    <mergeCell ref="B10:G10"/>
    <mergeCell ref="E17:E19"/>
    <mergeCell ref="E20:E22"/>
    <mergeCell ref="E23:E25"/>
    <mergeCell ref="Q15:Q16"/>
    <mergeCell ref="I23:I25"/>
    <mergeCell ref="F23:G25"/>
    <mergeCell ref="O23:O25"/>
    <mergeCell ref="P23:P25"/>
    <mergeCell ref="E26:E28"/>
    <mergeCell ref="E29:E31"/>
    <mergeCell ref="E32:E34"/>
    <mergeCell ref="E35:E37"/>
    <mergeCell ref="F4:J5"/>
    <mergeCell ref="P17:P19"/>
    <mergeCell ref="N20:N22"/>
    <mergeCell ref="O20:O22"/>
    <mergeCell ref="P20:P22"/>
    <mergeCell ref="I17:I19"/>
    <mergeCell ref="J17:J19"/>
    <mergeCell ref="K17:K19"/>
    <mergeCell ref="M17:M19"/>
    <mergeCell ref="N17:N19"/>
    <mergeCell ref="O17:O19"/>
    <mergeCell ref="F17:G19"/>
    <mergeCell ref="K20:K22"/>
    <mergeCell ref="L20:L22"/>
    <mergeCell ref="M20:M22"/>
    <mergeCell ref="F20:G22"/>
    <mergeCell ref="B7:G7"/>
    <mergeCell ref="B8:G8"/>
    <mergeCell ref="L17:L19"/>
    <mergeCell ref="L32:L34"/>
    <mergeCell ref="N26:N28"/>
    <mergeCell ref="O26:O28"/>
    <mergeCell ref="L23:L25"/>
    <mergeCell ref="M23:M25"/>
    <mergeCell ref="N23:N25"/>
    <mergeCell ref="O48:Q48"/>
    <mergeCell ref="I49:J49"/>
    <mergeCell ref="L49:N49"/>
    <mergeCell ref="P49:Q49"/>
    <mergeCell ref="M38:M40"/>
    <mergeCell ref="N38:N40"/>
    <mergeCell ref="O38:O40"/>
    <mergeCell ref="P38:P40"/>
    <mergeCell ref="J35:J37"/>
    <mergeCell ref="K35:K37"/>
    <mergeCell ref="L35:L37"/>
    <mergeCell ref="M35:M37"/>
    <mergeCell ref="I38:I40"/>
    <mergeCell ref="J38:J40"/>
    <mergeCell ref="K38:K40"/>
    <mergeCell ref="L38:L40"/>
    <mergeCell ref="N35:N37"/>
    <mergeCell ref="I26:I28"/>
    <mergeCell ref="J26:J28"/>
    <mergeCell ref="A15:A16"/>
    <mergeCell ref="B15:B16"/>
    <mergeCell ref="C15:G15"/>
    <mergeCell ref="B13:F13"/>
    <mergeCell ref="H15:K15"/>
    <mergeCell ref="A45:D45"/>
    <mergeCell ref="L45:P45"/>
    <mergeCell ref="O15:O16"/>
    <mergeCell ref="P15:P16"/>
    <mergeCell ref="L15:N15"/>
    <mergeCell ref="A17:A19"/>
    <mergeCell ref="B17:B19"/>
    <mergeCell ref="A23:A25"/>
    <mergeCell ref="B23:B25"/>
    <mergeCell ref="K26:K28"/>
    <mergeCell ref="L26:L28"/>
    <mergeCell ref="M26:M28"/>
    <mergeCell ref="A20:A22"/>
    <mergeCell ref="B20:B22"/>
    <mergeCell ref="I20:I22"/>
    <mergeCell ref="J20:J22"/>
    <mergeCell ref="E38:E40"/>
    <mergeCell ref="J23:J25"/>
    <mergeCell ref="K23:K25"/>
    <mergeCell ref="K29:K31"/>
    <mergeCell ref="L29:L31"/>
    <mergeCell ref="M29:M31"/>
    <mergeCell ref="N29:N31"/>
    <mergeCell ref="O35:O37"/>
    <mergeCell ref="P35:P37"/>
    <mergeCell ref="A38:A40"/>
    <mergeCell ref="B38:B40"/>
    <mergeCell ref="P26:P28"/>
    <mergeCell ref="O29:O31"/>
    <mergeCell ref="P29:P31"/>
    <mergeCell ref="A32:A34"/>
    <mergeCell ref="B32:B34"/>
    <mergeCell ref="A26:A28"/>
    <mergeCell ref="B26:B28"/>
    <mergeCell ref="A29:A31"/>
    <mergeCell ref="B29:B31"/>
    <mergeCell ref="I29:I31"/>
    <mergeCell ref="A35:A37"/>
    <mergeCell ref="B35:B37"/>
    <mergeCell ref="I35:I37"/>
    <mergeCell ref="F26:G28"/>
    <mergeCell ref="F29:G31"/>
    <mergeCell ref="F32:G34"/>
    <mergeCell ref="J29:J31"/>
    <mergeCell ref="J54:Q60"/>
    <mergeCell ref="A54:G60"/>
    <mergeCell ref="P50:Q50"/>
    <mergeCell ref="P51:Q51"/>
    <mergeCell ref="L51:N51"/>
    <mergeCell ref="L50:N50"/>
    <mergeCell ref="I50:J50"/>
    <mergeCell ref="I51:J51"/>
    <mergeCell ref="K32:K34"/>
    <mergeCell ref="L48:N48"/>
    <mergeCell ref="M32:M34"/>
    <mergeCell ref="N32:N34"/>
    <mergeCell ref="O32:O34"/>
    <mergeCell ref="P32:P34"/>
    <mergeCell ref="F35:G37"/>
    <mergeCell ref="F38:G40"/>
    <mergeCell ref="I32:I34"/>
    <mergeCell ref="J32:J34"/>
    <mergeCell ref="B50:C50"/>
    <mergeCell ref="B51:C51"/>
    <mergeCell ref="B49:C49"/>
    <mergeCell ref="B48:C48"/>
    <mergeCell ref="I48:J48"/>
  </mergeCells>
  <printOptions horizontalCentered="1"/>
  <pageMargins left="0" right="0" top="0.51181102362204722" bottom="0.55118110236220474" header="0.31496062992125984" footer="0.31496062992125984"/>
  <pageSetup scale="72" fitToHeight="2" orientation="landscape" blackAndWhite="1" r:id="rId1"/>
  <headerFooter>
    <oddFooter>&amp;LSelon la politique et la directive administrative : Remboursement des dépenses de déplacement - membres du personnel
N° du formulaire : C003-F1&amp;RRévisé le 15 décembre 2015
Page &amp;P de &amp;N</oddFooter>
  </headerFooter>
  <rowBreaks count="1" manualBreakCount="1">
    <brk id="47" max="16" man="1"/>
  </rowBreaks>
  <ignoredErrors>
    <ignoredError sqref="Q42:Q4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7" r:id="rId4" name="Check Box 109">
              <controlPr defaultSize="0" autoFill="0" autoLine="0" autoPict="0">
                <anchor moveWithCells="1">
                  <from>
                    <xdr:col>10</xdr:col>
                    <xdr:colOff>142875</xdr:colOff>
                    <xdr:row>6</xdr:row>
                    <xdr:rowOff>95250</xdr:rowOff>
                  </from>
                  <to>
                    <xdr:col>10</xdr:col>
                    <xdr:colOff>666750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5" name="Check Box 110">
              <controlPr defaultSize="0" autoFill="0" autoLine="0" autoPict="0">
                <anchor moveWithCells="1">
                  <from>
                    <xdr:col>10</xdr:col>
                    <xdr:colOff>638175</xdr:colOff>
                    <xdr:row>6</xdr:row>
                    <xdr:rowOff>95250</xdr:rowOff>
                  </from>
                  <to>
                    <xdr:col>10</xdr:col>
                    <xdr:colOff>1200150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6" name="Check Box 111">
              <controlPr defaultSize="0" autoFill="0" autoLine="0" autoPict="0">
                <anchor moveWithCells="1" sizeWithCells="1">
                  <from>
                    <xdr:col>0</xdr:col>
                    <xdr:colOff>1543050</xdr:colOff>
                    <xdr:row>10</xdr:row>
                    <xdr:rowOff>95250</xdr:rowOff>
                  </from>
                  <to>
                    <xdr:col>2</xdr:col>
                    <xdr:colOff>638175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7" name="Check Box 112">
              <controlPr defaultSize="0" autoFill="0" autoLine="0" autoPict="0">
                <anchor moveWithCells="1" sizeWithCells="1">
                  <from>
                    <xdr:col>2</xdr:col>
                    <xdr:colOff>619125</xdr:colOff>
                    <xdr:row>10</xdr:row>
                    <xdr:rowOff>76200</xdr:rowOff>
                  </from>
                  <to>
                    <xdr:col>5</xdr:col>
                    <xdr:colOff>104775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8" name="Check Box 113">
              <controlPr defaultSize="0" autoFill="0" autoLine="0" autoPict="0">
                <anchor moveWithCells="1" sizeWithCells="1">
                  <from>
                    <xdr:col>5</xdr:col>
                    <xdr:colOff>133350</xdr:colOff>
                    <xdr:row>10</xdr:row>
                    <xdr:rowOff>76200</xdr:rowOff>
                  </from>
                  <to>
                    <xdr:col>6</xdr:col>
                    <xdr:colOff>133350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zoomScaleNormal="100" workbookViewId="0">
      <selection activeCell="A5" sqref="A5"/>
    </sheetView>
  </sheetViews>
  <sheetFormatPr baseColWidth="10" defaultRowHeight="12.75" x14ac:dyDescent="0.2"/>
  <cols>
    <col min="1" max="1" width="24.28515625" customWidth="1"/>
    <col min="2" max="2" width="14.7109375" customWidth="1"/>
    <col min="3" max="3" width="9.7109375" customWidth="1"/>
    <col min="4" max="4" width="25.42578125" customWidth="1"/>
    <col min="5" max="5" width="22" customWidth="1"/>
    <col min="6" max="6" width="18.7109375" customWidth="1"/>
  </cols>
  <sheetData>
    <row r="1" spans="1:9" x14ac:dyDescent="0.2">
      <c r="A1" s="122"/>
      <c r="B1" s="122"/>
      <c r="C1" s="122"/>
      <c r="D1" s="122"/>
      <c r="E1" s="123" t="str">
        <f>Général!Q4</f>
        <v>175, rue High Nord, Thunder Bay, ON  P7A 8C7</v>
      </c>
    </row>
    <row r="2" spans="1:9" x14ac:dyDescent="0.2">
      <c r="A2" s="122"/>
      <c r="B2" s="122"/>
      <c r="C2" s="122"/>
      <c r="D2" s="122"/>
      <c r="E2" s="123" t="str">
        <f>Général!Q5</f>
        <v>Tél. : (807) 344-2266    Téléc. : (807) 344-3734</v>
      </c>
    </row>
    <row r="3" spans="1:9" x14ac:dyDescent="0.2">
      <c r="A3" s="122"/>
      <c r="B3" s="122"/>
      <c r="C3" s="122"/>
      <c r="D3" s="122"/>
      <c r="E3" s="122"/>
    </row>
    <row r="4" spans="1:9" x14ac:dyDescent="0.2">
      <c r="A4" s="122"/>
      <c r="B4" s="122"/>
      <c r="C4" s="122"/>
      <c r="D4" s="122"/>
      <c r="E4" s="122"/>
    </row>
    <row r="5" spans="1:9" ht="18.75" x14ac:dyDescent="0.3">
      <c r="A5" s="124" t="s">
        <v>40</v>
      </c>
      <c r="B5" s="125"/>
      <c r="C5" s="125"/>
      <c r="D5" s="125"/>
      <c r="E5" s="125"/>
      <c r="I5" s="13"/>
    </row>
    <row r="6" spans="1:9" ht="12.75" customHeight="1" x14ac:dyDescent="0.2">
      <c r="A6" s="122"/>
      <c r="B6" s="122"/>
      <c r="C6" s="122"/>
      <c r="D6" s="122"/>
      <c r="E6" s="122"/>
    </row>
    <row r="7" spans="1:9" ht="12.75" customHeight="1" x14ac:dyDescent="0.2">
      <c r="A7" s="126" t="s">
        <v>32</v>
      </c>
      <c r="B7" s="247">
        <f>Général!$A$35</f>
        <v>0</v>
      </c>
      <c r="C7" s="154"/>
      <c r="D7" s="154"/>
      <c r="E7" s="122"/>
    </row>
    <row r="8" spans="1:9" ht="12.75" customHeight="1" x14ac:dyDescent="0.2">
      <c r="A8" s="126" t="s">
        <v>43</v>
      </c>
      <c r="B8" s="247" t="str">
        <f>CONCATENATE(Général!Q35," - ",Général!Q36," - ",Général!Q37)</f>
        <v xml:space="preserve"> -  - </v>
      </c>
      <c r="C8" s="154"/>
      <c r="D8" s="154"/>
      <c r="E8" s="122"/>
    </row>
    <row r="9" spans="1:9" ht="12.75" customHeight="1" x14ac:dyDescent="0.2">
      <c r="A9" s="126" t="s">
        <v>33</v>
      </c>
      <c r="B9" s="247">
        <f>Général!B13</f>
        <v>0</v>
      </c>
      <c r="C9" s="154"/>
      <c r="D9" s="154"/>
      <c r="E9" s="127"/>
    </row>
    <row r="10" spans="1:9" ht="12.75" customHeight="1" x14ac:dyDescent="0.2">
      <c r="A10" s="126" t="s">
        <v>42</v>
      </c>
      <c r="B10" s="247">
        <f>Général!$B$7</f>
        <v>0</v>
      </c>
      <c r="C10" s="154"/>
      <c r="D10" s="154"/>
      <c r="E10" s="122"/>
    </row>
    <row r="11" spans="1:9" ht="12.75" customHeight="1" x14ac:dyDescent="0.2">
      <c r="A11" s="126" t="s">
        <v>84</v>
      </c>
      <c r="B11" s="247">
        <f>Général!$B$8</f>
        <v>0</v>
      </c>
      <c r="C11" s="154"/>
      <c r="D11" s="154"/>
      <c r="E11" s="122"/>
    </row>
    <row r="12" spans="1:9" ht="12.75" customHeight="1" x14ac:dyDescent="0.2">
      <c r="A12" s="126"/>
      <c r="B12" s="247">
        <f>Général!$B$9</f>
        <v>0</v>
      </c>
      <c r="C12" s="154"/>
      <c r="D12" s="154"/>
      <c r="E12" s="122"/>
    </row>
    <row r="13" spans="1:9" ht="12.75" customHeight="1" x14ac:dyDescent="0.2">
      <c r="A13" s="126"/>
      <c r="B13" s="247">
        <f>Général!B10</f>
        <v>0</v>
      </c>
      <c r="C13" s="154"/>
      <c r="D13" s="154"/>
      <c r="E13" s="122"/>
    </row>
    <row r="14" spans="1:9" ht="12.75" customHeight="1" x14ac:dyDescent="0.2">
      <c r="A14" s="126"/>
      <c r="B14" s="127"/>
      <c r="C14" s="127"/>
      <c r="D14" s="122"/>
      <c r="E14" s="122"/>
    </row>
    <row r="15" spans="1:9" ht="15" customHeight="1" x14ac:dyDescent="0.2">
      <c r="A15" s="126" t="s">
        <v>162</v>
      </c>
      <c r="B15" s="127"/>
      <c r="C15" s="127"/>
      <c r="D15" s="122"/>
      <c r="E15" s="122"/>
    </row>
    <row r="16" spans="1:9" ht="16.149999999999999" customHeight="1" x14ac:dyDescent="0.2">
      <c r="A16" s="244" t="s">
        <v>168</v>
      </c>
      <c r="B16" s="244"/>
      <c r="C16" s="244"/>
      <c r="D16" s="244"/>
      <c r="E16" s="244"/>
    </row>
    <row r="17" spans="1:5" ht="29.45" customHeight="1" x14ac:dyDescent="0.2">
      <c r="A17" s="244" t="s">
        <v>169</v>
      </c>
      <c r="B17" s="244"/>
      <c r="C17" s="244"/>
      <c r="D17" s="244"/>
      <c r="E17" s="244"/>
    </row>
    <row r="18" spans="1:5" ht="31.15" customHeight="1" x14ac:dyDescent="0.2">
      <c r="A18" s="244" t="str">
        <f>IF(Général!$K$8="","","3. Veuillez conserver tous vos reçus originaux et cartes d'embarquement (à retourner avec votre demande de remboursement sous 5 jours ouvrables, date du déplacement).")</f>
        <v/>
      </c>
      <c r="B18" s="244"/>
      <c r="C18" s="244"/>
      <c r="D18" s="244"/>
      <c r="E18" s="244"/>
    </row>
    <row r="19" spans="1:5" ht="12.75" customHeight="1" x14ac:dyDescent="0.2">
      <c r="A19" s="122"/>
      <c r="B19" s="122"/>
      <c r="C19" s="128"/>
      <c r="D19" s="128"/>
      <c r="E19" s="128"/>
    </row>
    <row r="20" spans="1:5" ht="12.75" customHeight="1" x14ac:dyDescent="0.2">
      <c r="A20" s="129" t="s">
        <v>12</v>
      </c>
      <c r="B20" s="130"/>
      <c r="C20" s="248">
        <f>Général!K8</f>
        <v>0</v>
      </c>
      <c r="D20" s="248"/>
      <c r="E20" s="248"/>
    </row>
    <row r="21" spans="1:5" ht="12.75" customHeight="1" x14ac:dyDescent="0.2">
      <c r="A21" s="122"/>
      <c r="B21" s="122"/>
      <c r="C21" s="248">
        <f>Général!K9</f>
        <v>0</v>
      </c>
      <c r="D21" s="248"/>
      <c r="E21" s="248"/>
    </row>
    <row r="22" spans="1:5" ht="12.75" customHeight="1" x14ac:dyDescent="0.2">
      <c r="A22" s="122"/>
      <c r="B22" s="122"/>
      <c r="C22" s="248">
        <f>Général!K10</f>
        <v>0</v>
      </c>
      <c r="D22" s="248"/>
      <c r="E22" s="248"/>
    </row>
    <row r="23" spans="1:5" ht="12.75" customHeight="1" x14ac:dyDescent="0.2">
      <c r="A23" s="122"/>
      <c r="B23" s="122"/>
      <c r="C23" s="248">
        <f>Général!K11</f>
        <v>0</v>
      </c>
      <c r="D23" s="248"/>
      <c r="E23" s="248"/>
    </row>
    <row r="24" spans="1:5" ht="12.75" customHeight="1" x14ac:dyDescent="0.2">
      <c r="A24" s="131"/>
      <c r="B24" s="131"/>
      <c r="C24" s="131"/>
      <c r="D24" s="131"/>
      <c r="E24" s="131"/>
    </row>
    <row r="25" spans="1:5" ht="12.75" customHeight="1" x14ac:dyDescent="0.2">
      <c r="A25" s="132"/>
      <c r="B25" s="132"/>
      <c r="C25" s="132"/>
      <c r="D25" s="132"/>
      <c r="E25" s="132"/>
    </row>
    <row r="26" spans="1:5" ht="12.75" customHeight="1" x14ac:dyDescent="0.2">
      <c r="A26" s="133" t="s">
        <v>44</v>
      </c>
      <c r="B26" s="122" t="s">
        <v>166</v>
      </c>
      <c r="C26" s="132"/>
      <c r="D26" s="122"/>
      <c r="E26" s="134">
        <f>Général!B35</f>
        <v>0</v>
      </c>
    </row>
    <row r="27" spans="1:5" ht="12.75" customHeight="1" x14ac:dyDescent="0.2">
      <c r="A27" s="133"/>
      <c r="B27" s="132"/>
      <c r="C27" s="132"/>
      <c r="D27" s="122"/>
      <c r="E27" s="134"/>
    </row>
    <row r="28" spans="1:5" ht="12.75" customHeight="1" x14ac:dyDescent="0.2">
      <c r="A28" s="133" t="s">
        <v>85</v>
      </c>
      <c r="B28" s="132" t="s">
        <v>1</v>
      </c>
      <c r="C28" s="132"/>
      <c r="D28" s="122"/>
      <c r="E28" s="135" t="str">
        <f>CONCATENATE(Général!C35," - ",Général!C36," - ",Général!C37)</f>
        <v xml:space="preserve"> -  - </v>
      </c>
    </row>
    <row r="29" spans="1:5" ht="12.75" customHeight="1" x14ac:dyDescent="0.2">
      <c r="A29" s="136"/>
      <c r="B29" s="132" t="s">
        <v>2</v>
      </c>
      <c r="C29" s="132"/>
      <c r="D29" s="122"/>
      <c r="E29" s="135" t="str">
        <f>CONCATENATE(Général!D35," - ",Général!D36," - ",Général!D37)</f>
        <v xml:space="preserve"> -  - </v>
      </c>
    </row>
    <row r="30" spans="1:5" ht="12.75" customHeight="1" x14ac:dyDescent="0.2">
      <c r="A30" s="136"/>
      <c r="B30" s="132" t="s">
        <v>34</v>
      </c>
      <c r="C30" s="132"/>
      <c r="D30" s="122"/>
      <c r="E30" s="137">
        <f>Général!F35</f>
        <v>0</v>
      </c>
    </row>
    <row r="31" spans="1:5" ht="12.75" customHeight="1" x14ac:dyDescent="0.2">
      <c r="A31" s="136"/>
      <c r="B31" s="132" t="s">
        <v>172</v>
      </c>
      <c r="C31" s="132"/>
      <c r="D31" s="122"/>
      <c r="E31" s="151">
        <f>+Général!E35</f>
        <v>0</v>
      </c>
    </row>
    <row r="32" spans="1:5" ht="12.75" customHeight="1" x14ac:dyDescent="0.2">
      <c r="A32" s="132"/>
      <c r="B32" s="132"/>
      <c r="C32" s="132"/>
      <c r="D32" s="122"/>
      <c r="E32" s="137"/>
    </row>
    <row r="33" spans="1:5" ht="12.75" customHeight="1" x14ac:dyDescent="0.2">
      <c r="A33" s="133" t="s">
        <v>45</v>
      </c>
      <c r="B33" s="138" t="s">
        <v>35</v>
      </c>
      <c r="C33" s="138"/>
      <c r="D33" s="122"/>
      <c r="E33" s="135" t="str">
        <f>CONCATENATE(Général!H35," - ",Général!H36," - ",Général!H37)</f>
        <v xml:space="preserve"> -  - </v>
      </c>
    </row>
    <row r="34" spans="1:5" ht="12.75" customHeight="1" x14ac:dyDescent="0.2">
      <c r="A34" s="132"/>
      <c r="B34" s="138" t="s">
        <v>17</v>
      </c>
      <c r="C34" s="138"/>
      <c r="D34" s="122"/>
      <c r="E34" s="146">
        <f>Général!I35</f>
        <v>0</v>
      </c>
    </row>
    <row r="35" spans="1:5" ht="12.75" customHeight="1" x14ac:dyDescent="0.2">
      <c r="A35" s="122"/>
      <c r="B35" s="138" t="s">
        <v>165</v>
      </c>
      <c r="C35" s="138"/>
      <c r="D35" s="122"/>
      <c r="E35" s="140">
        <f>Général!J35</f>
        <v>0</v>
      </c>
    </row>
    <row r="36" spans="1:5" ht="12.75" customHeight="1" x14ac:dyDescent="0.2">
      <c r="A36" s="122"/>
      <c r="B36" s="138" t="s">
        <v>3</v>
      </c>
      <c r="C36" s="138"/>
      <c r="D36" s="122"/>
      <c r="E36" s="139">
        <f>Général!K35</f>
        <v>0</v>
      </c>
    </row>
    <row r="37" spans="1:5" ht="12.75" customHeight="1" x14ac:dyDescent="0.2">
      <c r="A37" s="122"/>
      <c r="B37" s="122"/>
      <c r="C37" s="122"/>
      <c r="D37" s="122"/>
      <c r="E37" s="139"/>
    </row>
    <row r="38" spans="1:5" ht="12.75" customHeight="1" x14ac:dyDescent="0.2">
      <c r="A38" s="133" t="s">
        <v>46</v>
      </c>
      <c r="B38" s="138" t="s">
        <v>35</v>
      </c>
      <c r="C38" s="138"/>
      <c r="D38" s="122"/>
      <c r="E38" s="137"/>
    </row>
    <row r="39" spans="1:5" ht="12.75" customHeight="1" x14ac:dyDescent="0.2">
      <c r="A39" s="132"/>
      <c r="B39" s="138" t="s">
        <v>17</v>
      </c>
      <c r="C39" s="138"/>
      <c r="D39" s="122"/>
      <c r="E39" s="141"/>
    </row>
    <row r="40" spans="1:5" ht="12.75" customHeight="1" x14ac:dyDescent="0.2">
      <c r="A40" s="122"/>
      <c r="B40" s="138" t="s">
        <v>165</v>
      </c>
      <c r="C40" s="138"/>
      <c r="D40" s="122"/>
      <c r="E40" s="140"/>
    </row>
    <row r="41" spans="1:5" ht="12.75" customHeight="1" x14ac:dyDescent="0.2">
      <c r="A41" s="122"/>
      <c r="B41" s="138" t="s">
        <v>3</v>
      </c>
      <c r="C41" s="138"/>
      <c r="D41" s="122"/>
      <c r="E41" s="139"/>
    </row>
    <row r="42" spans="1:5" ht="12.75" customHeight="1" x14ac:dyDescent="0.2">
      <c r="A42" s="122"/>
      <c r="B42" s="122"/>
      <c r="C42" s="122"/>
      <c r="D42" s="122"/>
      <c r="E42" s="140"/>
    </row>
    <row r="43" spans="1:5" ht="12.75" customHeight="1" x14ac:dyDescent="0.2">
      <c r="A43" s="133" t="s">
        <v>69</v>
      </c>
      <c r="B43" s="122" t="s">
        <v>36</v>
      </c>
      <c r="C43" s="122"/>
      <c r="D43" s="122"/>
      <c r="E43" s="142">
        <f>Général!L35</f>
        <v>0</v>
      </c>
    </row>
    <row r="44" spans="1:5" ht="12.75" customHeight="1" x14ac:dyDescent="0.2">
      <c r="A44" s="122"/>
      <c r="B44" s="122" t="s">
        <v>37</v>
      </c>
      <c r="C44" s="122"/>
      <c r="D44" s="122"/>
      <c r="E44" s="142">
        <f>Général!M35</f>
        <v>0</v>
      </c>
    </row>
    <row r="45" spans="1:5" ht="12.75" customHeight="1" x14ac:dyDescent="0.2">
      <c r="A45" s="122"/>
      <c r="B45" s="122" t="s">
        <v>38</v>
      </c>
      <c r="C45" s="122"/>
      <c r="D45" s="122"/>
      <c r="E45" s="142">
        <f>Général!N35</f>
        <v>0</v>
      </c>
    </row>
    <row r="46" spans="1:5" ht="12.75" customHeight="1" x14ac:dyDescent="0.2">
      <c r="A46" s="122"/>
      <c r="B46" s="122"/>
      <c r="C46" s="122"/>
      <c r="D46" s="122"/>
      <c r="E46" s="140"/>
    </row>
    <row r="47" spans="1:5" ht="12.75" customHeight="1" x14ac:dyDescent="0.2">
      <c r="A47" s="133" t="s">
        <v>47</v>
      </c>
      <c r="B47" s="122"/>
      <c r="C47" s="143"/>
      <c r="D47" s="122"/>
      <c r="E47" s="140">
        <f>Général!O35</f>
        <v>0</v>
      </c>
    </row>
    <row r="48" spans="1:5" ht="12.75" customHeight="1" x14ac:dyDescent="0.2">
      <c r="A48" s="122"/>
      <c r="B48" s="122"/>
      <c r="C48" s="122"/>
      <c r="D48" s="122"/>
      <c r="E48" s="140"/>
    </row>
    <row r="49" spans="1:5" ht="12.75" customHeight="1" x14ac:dyDescent="0.2">
      <c r="A49" s="133" t="s">
        <v>167</v>
      </c>
      <c r="B49" s="122"/>
      <c r="C49" s="143"/>
      <c r="D49" s="122"/>
      <c r="E49" s="140">
        <f>Général!P35</f>
        <v>0</v>
      </c>
    </row>
    <row r="50" spans="1:5" ht="12.75" customHeight="1" x14ac:dyDescent="0.2">
      <c r="A50" s="122"/>
      <c r="B50" s="122"/>
      <c r="C50" s="122"/>
      <c r="D50" s="122"/>
      <c r="E50" s="140"/>
    </row>
    <row r="51" spans="1:5" ht="12.75" customHeight="1" x14ac:dyDescent="0.2">
      <c r="A51" s="133" t="s">
        <v>48</v>
      </c>
      <c r="B51" s="144" t="str">
        <f>CONCATENATE(Général!K53)</f>
        <v/>
      </c>
      <c r="C51" s="145"/>
      <c r="D51" s="145"/>
      <c r="E51" s="145"/>
    </row>
    <row r="52" spans="1:5" ht="12.75" customHeight="1" x14ac:dyDescent="0.2">
      <c r="A52" s="132"/>
      <c r="B52" s="245" t="str">
        <f>+Général!$J$54</f>
        <v>A)</v>
      </c>
      <c r="C52" s="244"/>
      <c r="D52" s="244"/>
      <c r="E52" s="244"/>
    </row>
    <row r="53" spans="1:5" ht="12.75" customHeight="1" x14ac:dyDescent="0.2">
      <c r="A53" s="132"/>
      <c r="B53" s="244"/>
      <c r="C53" s="244"/>
      <c r="D53" s="244"/>
      <c r="E53" s="244"/>
    </row>
    <row r="54" spans="1:5" ht="12.75" customHeight="1" x14ac:dyDescent="0.2">
      <c r="A54" s="122"/>
      <c r="B54" s="244"/>
      <c r="C54" s="244"/>
      <c r="D54" s="244"/>
      <c r="E54" s="244"/>
    </row>
    <row r="55" spans="1:5" ht="12.75" customHeight="1" x14ac:dyDescent="0.2">
      <c r="A55" s="122"/>
      <c r="B55" s="244"/>
      <c r="C55" s="244"/>
      <c r="D55" s="244"/>
      <c r="E55" s="244"/>
    </row>
    <row r="56" spans="1:5" ht="12.75" customHeight="1" x14ac:dyDescent="0.2">
      <c r="A56" s="122"/>
      <c r="B56" s="244"/>
      <c r="C56" s="244"/>
      <c r="D56" s="244"/>
      <c r="E56" s="244"/>
    </row>
    <row r="57" spans="1:5" ht="12.75" customHeight="1" x14ac:dyDescent="0.2">
      <c r="A57" s="122"/>
      <c r="B57" s="244"/>
      <c r="C57" s="244"/>
      <c r="D57" s="244"/>
      <c r="E57" s="244"/>
    </row>
    <row r="58" spans="1:5" ht="12.75" customHeight="1" x14ac:dyDescent="0.2">
      <c r="A58" s="122"/>
      <c r="B58" s="244"/>
      <c r="C58" s="244"/>
      <c r="D58" s="244"/>
      <c r="E58" s="244"/>
    </row>
    <row r="59" spans="1:5" ht="12.75" customHeight="1" x14ac:dyDescent="0.2">
      <c r="A59" s="75"/>
      <c r="B59" s="76"/>
      <c r="C59" s="75"/>
      <c r="D59" s="75"/>
      <c r="E59" s="75"/>
    </row>
    <row r="60" spans="1:5" ht="12.75" customHeight="1" x14ac:dyDescent="0.2"/>
    <row r="61" spans="1:5" ht="12.75" customHeight="1" x14ac:dyDescent="0.2"/>
    <row r="62" spans="1:5" ht="12.75" customHeight="1" x14ac:dyDescent="0.2"/>
    <row r="63" spans="1:5" ht="12.75" customHeight="1" x14ac:dyDescent="0.2"/>
    <row r="64" spans="1:5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</sheetData>
  <protectedRanges>
    <protectedRange sqref="D11:D14 G10:G16 F10:F15 E11:E14 E19 F8:H9 D19 C8:C9" name="Plage4"/>
    <protectedRange sqref="K4:Q6" name="Plage2"/>
    <protectedRange sqref="B4:F4" name="Plage1"/>
    <protectedRange sqref="D15 E15" name="Plage4_1"/>
    <protectedRange sqref="D18 E16:E18 D16" name="Plage4_3"/>
  </protectedRanges>
  <mergeCells count="15">
    <mergeCell ref="B12:D12"/>
    <mergeCell ref="B13:D13"/>
    <mergeCell ref="B8:D8"/>
    <mergeCell ref="B7:D7"/>
    <mergeCell ref="B9:D9"/>
    <mergeCell ref="B10:D10"/>
    <mergeCell ref="B11:D11"/>
    <mergeCell ref="A16:E16"/>
    <mergeCell ref="A17:E17"/>
    <mergeCell ref="A18:E18"/>
    <mergeCell ref="B52:E58"/>
    <mergeCell ref="C20:E20"/>
    <mergeCell ref="C21:E21"/>
    <mergeCell ref="C22:E22"/>
    <mergeCell ref="C23:E23"/>
  </mergeCells>
  <printOptions horizontalCentered="1"/>
  <pageMargins left="0.31496062992125984" right="0.31496062992125984" top="0.74803149606299213" bottom="0.55118110236220474" header="0.31496062992125984" footer="0.31496062992125984"/>
  <pageSetup paperSize="119" scale="95" orientation="portrait" r:id="rId1"/>
  <headerFooter>
    <oddFooter>&amp;L&amp;8Pour toute question, vous pouvez consulter les directives administratives pour les déplacements du personnel &amp;11"C-003-D1"&amp;RPage &amp;P de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zoomScaleNormal="100" workbookViewId="0">
      <selection activeCell="A5" sqref="A5"/>
    </sheetView>
  </sheetViews>
  <sheetFormatPr baseColWidth="10" defaultRowHeight="12.75" x14ac:dyDescent="0.2"/>
  <cols>
    <col min="1" max="1" width="24.28515625" customWidth="1"/>
    <col min="2" max="2" width="14.7109375" customWidth="1"/>
    <col min="3" max="3" width="9.7109375" customWidth="1"/>
    <col min="4" max="4" width="25.42578125" customWidth="1"/>
    <col min="5" max="5" width="22" customWidth="1"/>
    <col min="6" max="6" width="18.7109375" customWidth="1"/>
  </cols>
  <sheetData>
    <row r="1" spans="1:9" x14ac:dyDescent="0.2">
      <c r="A1" s="122"/>
      <c r="B1" s="122"/>
      <c r="C1" s="122"/>
      <c r="D1" s="122"/>
      <c r="E1" s="123" t="str">
        <f>Général!Q4</f>
        <v>175, rue High Nord, Thunder Bay, ON  P7A 8C7</v>
      </c>
    </row>
    <row r="2" spans="1:9" x14ac:dyDescent="0.2">
      <c r="A2" s="122"/>
      <c r="B2" s="122"/>
      <c r="C2" s="122"/>
      <c r="D2" s="122"/>
      <c r="E2" s="123" t="str">
        <f>Général!Q5</f>
        <v>Tél. : (807) 344-2266    Téléc. : (807) 344-3734</v>
      </c>
    </row>
    <row r="3" spans="1:9" x14ac:dyDescent="0.2">
      <c r="A3" s="122"/>
      <c r="B3" s="122"/>
      <c r="C3" s="122"/>
      <c r="D3" s="122"/>
      <c r="E3" s="122"/>
    </row>
    <row r="4" spans="1:9" x14ac:dyDescent="0.2">
      <c r="A4" s="122"/>
      <c r="B4" s="122"/>
      <c r="C4" s="122"/>
      <c r="D4" s="122"/>
      <c r="E4" s="122"/>
    </row>
    <row r="5" spans="1:9" ht="18.75" x14ac:dyDescent="0.3">
      <c r="A5" s="124" t="s">
        <v>40</v>
      </c>
      <c r="B5" s="125"/>
      <c r="C5" s="125"/>
      <c r="D5" s="125"/>
      <c r="E5" s="125"/>
      <c r="I5" s="13"/>
    </row>
    <row r="6" spans="1:9" ht="12.75" customHeight="1" x14ac:dyDescent="0.2">
      <c r="A6" s="122"/>
      <c r="B6" s="122"/>
      <c r="C6" s="122"/>
      <c r="D6" s="122"/>
      <c r="E6" s="122"/>
    </row>
    <row r="7" spans="1:9" ht="12.75" customHeight="1" x14ac:dyDescent="0.2">
      <c r="A7" s="126" t="s">
        <v>32</v>
      </c>
      <c r="B7" s="247">
        <f>Général!$A$38</f>
        <v>0</v>
      </c>
      <c r="C7" s="154"/>
      <c r="D7" s="154"/>
      <c r="E7" s="122"/>
    </row>
    <row r="8" spans="1:9" ht="12.75" customHeight="1" x14ac:dyDescent="0.2">
      <c r="A8" s="126" t="s">
        <v>43</v>
      </c>
      <c r="B8" s="247" t="str">
        <f>CONCATENATE(Général!Q38," - ",Général!Q39," - ",Général!Q40)</f>
        <v xml:space="preserve"> -  - </v>
      </c>
      <c r="C8" s="154"/>
      <c r="D8" s="154"/>
      <c r="E8" s="122"/>
    </row>
    <row r="9" spans="1:9" ht="12.75" customHeight="1" x14ac:dyDescent="0.2">
      <c r="A9" s="126" t="s">
        <v>33</v>
      </c>
      <c r="B9" s="247">
        <f>Général!B13</f>
        <v>0</v>
      </c>
      <c r="C9" s="154"/>
      <c r="D9" s="154"/>
      <c r="E9" s="127"/>
    </row>
    <row r="10" spans="1:9" ht="12.75" customHeight="1" x14ac:dyDescent="0.2">
      <c r="A10" s="126" t="s">
        <v>42</v>
      </c>
      <c r="B10" s="247">
        <f>Général!$B$7</f>
        <v>0</v>
      </c>
      <c r="C10" s="154"/>
      <c r="D10" s="154"/>
      <c r="E10" s="122"/>
    </row>
    <row r="11" spans="1:9" ht="12.75" customHeight="1" x14ac:dyDescent="0.2">
      <c r="A11" s="126" t="s">
        <v>84</v>
      </c>
      <c r="B11" s="247">
        <f>Général!$B$8</f>
        <v>0</v>
      </c>
      <c r="C11" s="154"/>
      <c r="D11" s="154"/>
      <c r="E11" s="122"/>
    </row>
    <row r="12" spans="1:9" ht="12.75" customHeight="1" x14ac:dyDescent="0.2">
      <c r="A12" s="126"/>
      <c r="B12" s="247">
        <f>Général!$B$9</f>
        <v>0</v>
      </c>
      <c r="C12" s="154"/>
      <c r="D12" s="154"/>
      <c r="E12" s="122"/>
    </row>
    <row r="13" spans="1:9" ht="12.75" customHeight="1" x14ac:dyDescent="0.2">
      <c r="A13" s="126"/>
      <c r="B13" s="247">
        <f>Général!B10</f>
        <v>0</v>
      </c>
      <c r="C13" s="154"/>
      <c r="D13" s="154"/>
      <c r="E13" s="122"/>
    </row>
    <row r="14" spans="1:9" ht="12.75" customHeight="1" x14ac:dyDescent="0.2">
      <c r="A14" s="126"/>
      <c r="B14" s="127"/>
      <c r="C14" s="127"/>
      <c r="D14" s="122"/>
      <c r="E14" s="122"/>
    </row>
    <row r="15" spans="1:9" ht="15" customHeight="1" x14ac:dyDescent="0.2">
      <c r="A15" s="126" t="s">
        <v>162</v>
      </c>
      <c r="B15" s="127"/>
      <c r="C15" s="127"/>
      <c r="D15" s="122"/>
      <c r="E15" s="122"/>
    </row>
    <row r="16" spans="1:9" ht="16.149999999999999" customHeight="1" x14ac:dyDescent="0.2">
      <c r="A16" s="244" t="s">
        <v>168</v>
      </c>
      <c r="B16" s="244"/>
      <c r="C16" s="244"/>
      <c r="D16" s="244"/>
      <c r="E16" s="244"/>
    </row>
    <row r="17" spans="1:5" ht="29.45" customHeight="1" x14ac:dyDescent="0.2">
      <c r="A17" s="244" t="s">
        <v>169</v>
      </c>
      <c r="B17" s="244"/>
      <c r="C17" s="244"/>
      <c r="D17" s="244"/>
      <c r="E17" s="244"/>
    </row>
    <row r="18" spans="1:5" ht="31.15" customHeight="1" x14ac:dyDescent="0.2">
      <c r="A18" s="244" t="str">
        <f>IF(Général!$K$8="","","3. Veuillez conserver tous vos reçus originaux et cartes d'embarquement (à retourner avec votre demande de remboursement sous 5 jours ouvrables, date du déplacement).")</f>
        <v/>
      </c>
      <c r="B18" s="244"/>
      <c r="C18" s="244"/>
      <c r="D18" s="244"/>
      <c r="E18" s="244"/>
    </row>
    <row r="19" spans="1:5" ht="12.75" customHeight="1" x14ac:dyDescent="0.2">
      <c r="A19" s="122"/>
      <c r="B19" s="122"/>
      <c r="C19" s="128"/>
      <c r="D19" s="128"/>
      <c r="E19" s="128"/>
    </row>
    <row r="20" spans="1:5" ht="12.75" customHeight="1" x14ac:dyDescent="0.2">
      <c r="A20" s="129" t="s">
        <v>12</v>
      </c>
      <c r="B20" s="130"/>
      <c r="C20" s="248">
        <f>Général!K8</f>
        <v>0</v>
      </c>
      <c r="D20" s="248"/>
      <c r="E20" s="248"/>
    </row>
    <row r="21" spans="1:5" ht="12.75" customHeight="1" x14ac:dyDescent="0.2">
      <c r="A21" s="122"/>
      <c r="B21" s="122"/>
      <c r="C21" s="248">
        <f>Général!K9</f>
        <v>0</v>
      </c>
      <c r="D21" s="248"/>
      <c r="E21" s="248"/>
    </row>
    <row r="22" spans="1:5" ht="12.75" customHeight="1" x14ac:dyDescent="0.2">
      <c r="A22" s="122"/>
      <c r="B22" s="122"/>
      <c r="C22" s="248">
        <f>Général!K10</f>
        <v>0</v>
      </c>
      <c r="D22" s="248"/>
      <c r="E22" s="248"/>
    </row>
    <row r="23" spans="1:5" ht="12.75" customHeight="1" x14ac:dyDescent="0.2">
      <c r="A23" s="122"/>
      <c r="B23" s="122"/>
      <c r="C23" s="248">
        <f>Général!K11</f>
        <v>0</v>
      </c>
      <c r="D23" s="248"/>
      <c r="E23" s="248"/>
    </row>
    <row r="24" spans="1:5" ht="12.75" customHeight="1" x14ac:dyDescent="0.2">
      <c r="A24" s="131"/>
      <c r="B24" s="131"/>
      <c r="C24" s="131"/>
      <c r="D24" s="131"/>
      <c r="E24" s="131"/>
    </row>
    <row r="25" spans="1:5" ht="12.75" customHeight="1" x14ac:dyDescent="0.2">
      <c r="A25" s="132"/>
      <c r="B25" s="132"/>
      <c r="C25" s="132"/>
      <c r="D25" s="132"/>
      <c r="E25" s="132"/>
    </row>
    <row r="26" spans="1:5" ht="12.75" customHeight="1" x14ac:dyDescent="0.2">
      <c r="A26" s="133" t="s">
        <v>44</v>
      </c>
      <c r="B26" s="122" t="s">
        <v>166</v>
      </c>
      <c r="C26" s="132"/>
      <c r="D26" s="122"/>
      <c r="E26" s="134">
        <f>Général!B38</f>
        <v>0</v>
      </c>
    </row>
    <row r="27" spans="1:5" ht="12.75" customHeight="1" x14ac:dyDescent="0.2">
      <c r="A27" s="133"/>
      <c r="B27" s="132"/>
      <c r="C27" s="132"/>
      <c r="D27" s="122"/>
      <c r="E27" s="134"/>
    </row>
    <row r="28" spans="1:5" ht="12.75" customHeight="1" x14ac:dyDescent="0.2">
      <c r="A28" s="133" t="s">
        <v>85</v>
      </c>
      <c r="B28" s="132" t="s">
        <v>1</v>
      </c>
      <c r="C28" s="132"/>
      <c r="D28" s="122"/>
      <c r="E28" s="135" t="str">
        <f>CONCATENATE(Général!C38," - ",Général!C39," - ",Général!C40)</f>
        <v xml:space="preserve"> -  - </v>
      </c>
    </row>
    <row r="29" spans="1:5" ht="12.75" customHeight="1" x14ac:dyDescent="0.2">
      <c r="A29" s="136"/>
      <c r="B29" s="132" t="s">
        <v>2</v>
      </c>
      <c r="C29" s="132"/>
      <c r="D29" s="122"/>
      <c r="E29" s="135" t="str">
        <f>CONCATENATE(Général!D38," - ",Général!D39," - ",Général!D40)</f>
        <v xml:space="preserve"> -  - </v>
      </c>
    </row>
    <row r="30" spans="1:5" ht="12.75" customHeight="1" x14ac:dyDescent="0.2">
      <c r="A30" s="136"/>
      <c r="B30" s="132" t="s">
        <v>34</v>
      </c>
      <c r="C30" s="132"/>
      <c r="D30" s="122"/>
      <c r="E30" s="137">
        <f>Général!F38</f>
        <v>0</v>
      </c>
    </row>
    <row r="31" spans="1:5" ht="12.75" customHeight="1" x14ac:dyDescent="0.2">
      <c r="A31" s="136"/>
      <c r="B31" s="132" t="s">
        <v>172</v>
      </c>
      <c r="C31" s="132"/>
      <c r="D31" s="122"/>
      <c r="E31" s="151">
        <f>+Général!E38</f>
        <v>0</v>
      </c>
    </row>
    <row r="32" spans="1:5" ht="12.75" customHeight="1" x14ac:dyDescent="0.2">
      <c r="A32" s="132"/>
      <c r="B32" s="132"/>
      <c r="C32" s="132"/>
      <c r="D32" s="122"/>
      <c r="E32" s="137"/>
    </row>
    <row r="33" spans="1:5" ht="12.75" customHeight="1" x14ac:dyDescent="0.2">
      <c r="A33" s="133" t="s">
        <v>45</v>
      </c>
      <c r="B33" s="138" t="s">
        <v>35</v>
      </c>
      <c r="C33" s="138"/>
      <c r="D33" s="122"/>
      <c r="E33" s="135" t="str">
        <f>CONCATENATE(Général!H38," - ",Général!H39," - ",Général!H40)</f>
        <v xml:space="preserve"> -  - </v>
      </c>
    </row>
    <row r="34" spans="1:5" ht="12.75" customHeight="1" x14ac:dyDescent="0.2">
      <c r="A34" s="132"/>
      <c r="B34" s="138" t="s">
        <v>17</v>
      </c>
      <c r="C34" s="138"/>
      <c r="D34" s="122"/>
      <c r="E34" s="146">
        <f>Général!I38</f>
        <v>0</v>
      </c>
    </row>
    <row r="35" spans="1:5" ht="12.75" customHeight="1" x14ac:dyDescent="0.2">
      <c r="A35" s="122"/>
      <c r="B35" s="138" t="s">
        <v>165</v>
      </c>
      <c r="C35" s="138"/>
      <c r="D35" s="122"/>
      <c r="E35" s="140">
        <f>Général!J38</f>
        <v>0</v>
      </c>
    </row>
    <row r="36" spans="1:5" ht="12.75" customHeight="1" x14ac:dyDescent="0.2">
      <c r="A36" s="122"/>
      <c r="B36" s="138" t="s">
        <v>3</v>
      </c>
      <c r="C36" s="138"/>
      <c r="D36" s="122"/>
      <c r="E36" s="139">
        <f>Général!K38</f>
        <v>0</v>
      </c>
    </row>
    <row r="37" spans="1:5" ht="12.75" customHeight="1" x14ac:dyDescent="0.2">
      <c r="A37" s="122"/>
      <c r="B37" s="122"/>
      <c r="C37" s="122"/>
      <c r="D37" s="122"/>
      <c r="E37" s="139"/>
    </row>
    <row r="38" spans="1:5" ht="12.75" customHeight="1" x14ac:dyDescent="0.2">
      <c r="A38" s="133" t="s">
        <v>46</v>
      </c>
      <c r="B38" s="138" t="s">
        <v>35</v>
      </c>
      <c r="C38" s="138"/>
      <c r="D38" s="122"/>
      <c r="E38" s="137"/>
    </row>
    <row r="39" spans="1:5" ht="12.75" customHeight="1" x14ac:dyDescent="0.2">
      <c r="A39" s="132"/>
      <c r="B39" s="138" t="s">
        <v>17</v>
      </c>
      <c r="C39" s="138"/>
      <c r="D39" s="122"/>
      <c r="E39" s="141"/>
    </row>
    <row r="40" spans="1:5" ht="12.75" customHeight="1" x14ac:dyDescent="0.2">
      <c r="A40" s="122"/>
      <c r="B40" s="138" t="s">
        <v>165</v>
      </c>
      <c r="C40" s="138"/>
      <c r="D40" s="122"/>
      <c r="E40" s="140"/>
    </row>
    <row r="41" spans="1:5" ht="12.75" customHeight="1" x14ac:dyDescent="0.2">
      <c r="A41" s="122"/>
      <c r="B41" s="138" t="s">
        <v>3</v>
      </c>
      <c r="C41" s="138"/>
      <c r="D41" s="122"/>
      <c r="E41" s="139"/>
    </row>
    <row r="42" spans="1:5" ht="12.75" customHeight="1" x14ac:dyDescent="0.2">
      <c r="A42" s="122"/>
      <c r="B42" s="122"/>
      <c r="C42" s="122"/>
      <c r="D42" s="122"/>
      <c r="E42" s="140"/>
    </row>
    <row r="43" spans="1:5" ht="12.75" customHeight="1" x14ac:dyDescent="0.2">
      <c r="A43" s="133" t="s">
        <v>69</v>
      </c>
      <c r="B43" s="122" t="s">
        <v>36</v>
      </c>
      <c r="C43" s="122"/>
      <c r="D43" s="122"/>
      <c r="E43" s="142">
        <f>Général!L38</f>
        <v>0</v>
      </c>
    </row>
    <row r="44" spans="1:5" ht="12.75" customHeight="1" x14ac:dyDescent="0.2">
      <c r="A44" s="122"/>
      <c r="B44" s="122" t="s">
        <v>37</v>
      </c>
      <c r="C44" s="122"/>
      <c r="D44" s="122"/>
      <c r="E44" s="142">
        <f>Général!M38</f>
        <v>0</v>
      </c>
    </row>
    <row r="45" spans="1:5" ht="12.75" customHeight="1" x14ac:dyDescent="0.2">
      <c r="A45" s="122"/>
      <c r="B45" s="122" t="s">
        <v>38</v>
      </c>
      <c r="C45" s="122"/>
      <c r="D45" s="122"/>
      <c r="E45" s="142">
        <f>Général!N38</f>
        <v>0</v>
      </c>
    </row>
    <row r="46" spans="1:5" ht="12.75" customHeight="1" x14ac:dyDescent="0.2">
      <c r="A46" s="122"/>
      <c r="B46" s="122"/>
      <c r="C46" s="122"/>
      <c r="D46" s="122"/>
      <c r="E46" s="140"/>
    </row>
    <row r="47" spans="1:5" ht="12.75" customHeight="1" x14ac:dyDescent="0.2">
      <c r="A47" s="133" t="s">
        <v>47</v>
      </c>
      <c r="B47" s="122"/>
      <c r="C47" s="143"/>
      <c r="D47" s="122"/>
      <c r="E47" s="140">
        <f>Général!O38</f>
        <v>0</v>
      </c>
    </row>
    <row r="48" spans="1:5" ht="12.75" customHeight="1" x14ac:dyDescent="0.2">
      <c r="A48" s="122"/>
      <c r="B48" s="122"/>
      <c r="C48" s="122"/>
      <c r="D48" s="122"/>
      <c r="E48" s="140"/>
    </row>
    <row r="49" spans="1:5" ht="12.75" customHeight="1" x14ac:dyDescent="0.2">
      <c r="A49" s="133" t="s">
        <v>167</v>
      </c>
      <c r="B49" s="122"/>
      <c r="C49" s="143"/>
      <c r="D49" s="122"/>
      <c r="E49" s="140">
        <f>Général!P38</f>
        <v>0</v>
      </c>
    </row>
    <row r="50" spans="1:5" ht="12.75" customHeight="1" x14ac:dyDescent="0.2">
      <c r="A50" s="122"/>
      <c r="B50" s="122"/>
      <c r="C50" s="122"/>
      <c r="D50" s="122"/>
      <c r="E50" s="140"/>
    </row>
    <row r="51" spans="1:5" ht="12.75" customHeight="1" x14ac:dyDescent="0.2">
      <c r="A51" s="133" t="s">
        <v>48</v>
      </c>
      <c r="B51" s="144" t="str">
        <f>CONCATENATE(Général!K53)</f>
        <v/>
      </c>
      <c r="C51" s="145"/>
      <c r="D51" s="145"/>
      <c r="E51" s="145"/>
    </row>
    <row r="52" spans="1:5" ht="12.75" customHeight="1" x14ac:dyDescent="0.2">
      <c r="A52" s="132"/>
      <c r="B52" s="245" t="str">
        <f>+Général!$J$54</f>
        <v>A)</v>
      </c>
      <c r="C52" s="244"/>
      <c r="D52" s="244"/>
      <c r="E52" s="244"/>
    </row>
    <row r="53" spans="1:5" ht="12.75" customHeight="1" x14ac:dyDescent="0.2">
      <c r="A53" s="132"/>
      <c r="B53" s="244"/>
      <c r="C53" s="244"/>
      <c r="D53" s="244"/>
      <c r="E53" s="244"/>
    </row>
    <row r="54" spans="1:5" ht="12.75" customHeight="1" x14ac:dyDescent="0.2">
      <c r="A54" s="122"/>
      <c r="B54" s="244"/>
      <c r="C54" s="244"/>
      <c r="D54" s="244"/>
      <c r="E54" s="244"/>
    </row>
    <row r="55" spans="1:5" ht="12.75" customHeight="1" x14ac:dyDescent="0.2">
      <c r="A55" s="122"/>
      <c r="B55" s="244"/>
      <c r="C55" s="244"/>
      <c r="D55" s="244"/>
      <c r="E55" s="244"/>
    </row>
    <row r="56" spans="1:5" ht="12.75" customHeight="1" x14ac:dyDescent="0.2">
      <c r="A56" s="122"/>
      <c r="B56" s="244"/>
      <c r="C56" s="244"/>
      <c r="D56" s="244"/>
      <c r="E56" s="244"/>
    </row>
    <row r="57" spans="1:5" ht="12.75" customHeight="1" x14ac:dyDescent="0.2">
      <c r="A57" s="122"/>
      <c r="B57" s="244"/>
      <c r="C57" s="244"/>
      <c r="D57" s="244"/>
      <c r="E57" s="244"/>
    </row>
    <row r="58" spans="1:5" ht="12.75" customHeight="1" x14ac:dyDescent="0.2">
      <c r="A58" s="122"/>
      <c r="B58" s="244"/>
      <c r="C58" s="244"/>
      <c r="D58" s="244"/>
      <c r="E58" s="244"/>
    </row>
    <row r="59" spans="1:5" ht="12.75" customHeight="1" x14ac:dyDescent="0.2">
      <c r="A59" s="75"/>
      <c r="B59" s="76"/>
      <c r="C59" s="75"/>
      <c r="D59" s="75"/>
      <c r="E59" s="75"/>
    </row>
    <row r="60" spans="1:5" ht="12.75" customHeight="1" x14ac:dyDescent="0.2"/>
    <row r="61" spans="1:5" ht="12.75" customHeight="1" x14ac:dyDescent="0.2"/>
    <row r="62" spans="1:5" ht="12.75" customHeight="1" x14ac:dyDescent="0.2"/>
    <row r="63" spans="1:5" ht="12.75" customHeight="1" x14ac:dyDescent="0.2"/>
    <row r="64" spans="1:5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</sheetData>
  <protectedRanges>
    <protectedRange sqref="D11:D14 G10:G16 F10:F15 E11:E14 E19 F8:H9 D19 C8:C9" name="Plage4"/>
    <protectedRange sqref="K4:Q6" name="Plage2"/>
    <protectedRange sqref="B4:F4" name="Plage1"/>
    <protectedRange sqref="D15 E15" name="Plage4_1"/>
    <protectedRange sqref="D18 E16:E18 D16" name="Plage4_3"/>
  </protectedRanges>
  <mergeCells count="15">
    <mergeCell ref="B12:D12"/>
    <mergeCell ref="B13:D13"/>
    <mergeCell ref="B8:D8"/>
    <mergeCell ref="B7:D7"/>
    <mergeCell ref="B9:D9"/>
    <mergeCell ref="B10:D10"/>
    <mergeCell ref="B11:D11"/>
    <mergeCell ref="A16:E16"/>
    <mergeCell ref="A17:E17"/>
    <mergeCell ref="A18:E18"/>
    <mergeCell ref="B52:E58"/>
    <mergeCell ref="C20:E20"/>
    <mergeCell ref="C21:E21"/>
    <mergeCell ref="C22:E22"/>
    <mergeCell ref="C23:E23"/>
  </mergeCells>
  <printOptions horizontalCentered="1"/>
  <pageMargins left="0.31496062992125984" right="0.31496062992125984" top="0.74803149606299213" bottom="0.55118110236220474" header="0.31496062992125984" footer="0.31496062992125984"/>
  <pageSetup paperSize="119" scale="95" orientation="portrait" r:id="rId1"/>
  <headerFooter>
    <oddFooter>&amp;L&amp;8Pour toute question, vous pouvez consulter les directives administratives pour les déplacements du personnel &amp;11"C-003-D1"&amp;RPage &amp;P de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workbookViewId="0">
      <selection activeCell="A5" sqref="A5:E5"/>
    </sheetView>
  </sheetViews>
  <sheetFormatPr baseColWidth="10" defaultRowHeight="12.75" x14ac:dyDescent="0.2"/>
  <cols>
    <col min="1" max="1" width="21.85546875" bestFit="1" customWidth="1"/>
    <col min="2" max="2" width="21.85546875" customWidth="1"/>
    <col min="3" max="3" width="25.28515625" bestFit="1" customWidth="1"/>
    <col min="4" max="4" width="21.7109375" customWidth="1"/>
    <col min="5" max="5" width="11.7109375" bestFit="1" customWidth="1"/>
    <col min="6" max="6" width="9.7109375" bestFit="1" customWidth="1"/>
    <col min="7" max="7" width="15.7109375" bestFit="1" customWidth="1"/>
    <col min="8" max="8" width="15" bestFit="1" customWidth="1"/>
    <col min="11" max="12" width="12.7109375" bestFit="1" customWidth="1"/>
    <col min="13" max="13" width="17.28515625" bestFit="1" customWidth="1"/>
    <col min="24" max="24" width="19.7109375" customWidth="1"/>
  </cols>
  <sheetData>
    <row r="1" spans="1:24" x14ac:dyDescent="0.2">
      <c r="A1" s="54" t="s">
        <v>41</v>
      </c>
      <c r="B1" s="54" t="s">
        <v>84</v>
      </c>
      <c r="C1" s="54" t="s">
        <v>29</v>
      </c>
      <c r="D1" s="54" t="s">
        <v>70</v>
      </c>
      <c r="E1" s="54" t="s">
        <v>66</v>
      </c>
      <c r="F1" s="54" t="s">
        <v>13</v>
      </c>
      <c r="G1" s="54" t="s">
        <v>71</v>
      </c>
      <c r="H1" s="54" t="s">
        <v>64</v>
      </c>
      <c r="I1" s="54" t="s">
        <v>0</v>
      </c>
      <c r="J1" s="54" t="s">
        <v>6</v>
      </c>
      <c r="K1" s="54" t="s">
        <v>72</v>
      </c>
      <c r="L1" s="54" t="s">
        <v>73</v>
      </c>
      <c r="M1" t="s">
        <v>74</v>
      </c>
      <c r="N1" t="s">
        <v>75</v>
      </c>
      <c r="O1" t="s">
        <v>5</v>
      </c>
      <c r="P1" t="s">
        <v>17</v>
      </c>
      <c r="Q1" t="s">
        <v>76</v>
      </c>
      <c r="R1" t="s">
        <v>77</v>
      </c>
      <c r="S1" t="s">
        <v>78</v>
      </c>
      <c r="T1" t="s">
        <v>79</v>
      </c>
      <c r="U1" t="s">
        <v>80</v>
      </c>
      <c r="V1" t="s">
        <v>47</v>
      </c>
      <c r="W1" t="s">
        <v>10</v>
      </c>
      <c r="X1" t="s">
        <v>18</v>
      </c>
    </row>
    <row r="2" spans="1:24" x14ac:dyDescent="0.2">
      <c r="A2">
        <f>Général!$B$7</f>
        <v>0</v>
      </c>
      <c r="B2">
        <f>Général!$B$8</f>
        <v>0</v>
      </c>
      <c r="C2">
        <f>Général!$B$10</f>
        <v>0</v>
      </c>
      <c r="D2" s="57" t="s">
        <v>86</v>
      </c>
      <c r="E2">
        <f>Général!$K$8</f>
        <v>0</v>
      </c>
      <c r="F2">
        <f>Général!$K$9</f>
        <v>0</v>
      </c>
      <c r="G2">
        <f>Général!$K$10</f>
        <v>0</v>
      </c>
      <c r="H2">
        <f>Général!$K$11</f>
        <v>0</v>
      </c>
      <c r="I2">
        <f>Général!A17</f>
        <v>0</v>
      </c>
      <c r="J2">
        <f>Général!B17</f>
        <v>0</v>
      </c>
      <c r="K2" s="53" t="str">
        <f>CONCATENATE(Général!C17," - ",Général!C18," - ",Général!C19)</f>
        <v xml:space="preserve"> -  - </v>
      </c>
      <c r="L2" s="53" t="str">
        <f>CONCATENATE(Général!D17," - ",Général!D18," - ",Général!D19)</f>
        <v xml:space="preserve"> -  - </v>
      </c>
      <c r="M2">
        <f>Général!F17</f>
        <v>0</v>
      </c>
      <c r="N2">
        <f>Général!G17</f>
        <v>0</v>
      </c>
      <c r="O2" s="53" t="str">
        <f>CONCATENATE(Général!H17," - ",Général!H18," - ",Général!H19)</f>
        <v xml:space="preserve"> -  - </v>
      </c>
      <c r="P2">
        <f>Général!I17</f>
        <v>0</v>
      </c>
      <c r="Q2">
        <f>Général!J17</f>
        <v>0</v>
      </c>
      <c r="R2">
        <f>Général!K17</f>
        <v>0</v>
      </c>
      <c r="S2">
        <f>Général!L17</f>
        <v>0</v>
      </c>
      <c r="T2">
        <f>Général!M17</f>
        <v>0</v>
      </c>
      <c r="U2">
        <f>Général!N17</f>
        <v>0</v>
      </c>
      <c r="V2">
        <f>Général!O17</f>
        <v>0</v>
      </c>
      <c r="W2">
        <f>Général!P17</f>
        <v>0</v>
      </c>
      <c r="X2" t="str">
        <f>N°1!B8</f>
        <v xml:space="preserve"> -  - </v>
      </c>
    </row>
    <row r="3" spans="1:24" x14ac:dyDescent="0.2">
      <c r="A3">
        <f>Général!$B$7</f>
        <v>0</v>
      </c>
      <c r="B3">
        <f>Général!$B$8</f>
        <v>0</v>
      </c>
      <c r="C3">
        <f>Général!$B$10</f>
        <v>0</v>
      </c>
      <c r="D3" s="57" t="s">
        <v>87</v>
      </c>
      <c r="E3">
        <f>Général!$K$8</f>
        <v>0</v>
      </c>
      <c r="F3">
        <f>Général!$K$9</f>
        <v>0</v>
      </c>
      <c r="G3">
        <f>Général!$K$10</f>
        <v>0</v>
      </c>
      <c r="H3">
        <f>Général!$K$11</f>
        <v>0</v>
      </c>
      <c r="I3">
        <f>Général!A20</f>
        <v>0</v>
      </c>
      <c r="J3">
        <f>Général!B20</f>
        <v>0</v>
      </c>
      <c r="K3" s="53" t="str">
        <f>CONCATENATE(Général!C20," - ",Général!C21," - ",Général!C22)</f>
        <v xml:space="preserve"> -  - </v>
      </c>
      <c r="L3" s="53" t="str">
        <f>CONCATENATE(Général!D20," - ",Général!D21," - ",Général!D22)</f>
        <v xml:space="preserve"> -  - </v>
      </c>
      <c r="M3">
        <f>Général!F20</f>
        <v>0</v>
      </c>
      <c r="N3">
        <f>Général!G20</f>
        <v>0</v>
      </c>
      <c r="O3" s="53" t="str">
        <f>CONCATENATE(Général!H20," - ",Général!H21," - ",Général!H22)</f>
        <v xml:space="preserve"> -  - </v>
      </c>
      <c r="P3">
        <f>Général!I20</f>
        <v>0</v>
      </c>
      <c r="Q3">
        <f>Général!J20</f>
        <v>0</v>
      </c>
      <c r="R3">
        <f>Général!K20</f>
        <v>0</v>
      </c>
      <c r="S3">
        <f>Général!L20</f>
        <v>0</v>
      </c>
      <c r="T3">
        <f>Général!M20</f>
        <v>0</v>
      </c>
      <c r="U3">
        <f>Général!N20</f>
        <v>0</v>
      </c>
      <c r="V3">
        <f>Général!O20</f>
        <v>0</v>
      </c>
      <c r="W3">
        <f>Général!P20</f>
        <v>0</v>
      </c>
      <c r="X3" t="str">
        <f>N°2!B8</f>
        <v xml:space="preserve"> -  - </v>
      </c>
    </row>
    <row r="4" spans="1:24" x14ac:dyDescent="0.2">
      <c r="A4">
        <f>Général!$B$7</f>
        <v>0</v>
      </c>
      <c r="B4">
        <f>Général!$B$8</f>
        <v>0</v>
      </c>
      <c r="C4">
        <f>Général!$B$10</f>
        <v>0</v>
      </c>
      <c r="D4" s="57" t="s">
        <v>88</v>
      </c>
      <c r="E4">
        <f>Général!$K$8</f>
        <v>0</v>
      </c>
      <c r="F4">
        <f>Général!$K$9</f>
        <v>0</v>
      </c>
      <c r="G4">
        <f>Général!$K$10</f>
        <v>0</v>
      </c>
      <c r="H4">
        <f>Général!$K$11</f>
        <v>0</v>
      </c>
      <c r="I4">
        <f>Général!A23</f>
        <v>0</v>
      </c>
      <c r="J4">
        <f>Général!B23</f>
        <v>0</v>
      </c>
      <c r="K4" s="53" t="str">
        <f>CONCATENATE(Général!C23," - ",Général!C24," - ",Général!C25)</f>
        <v xml:space="preserve"> -  - </v>
      </c>
      <c r="L4" s="53" t="str">
        <f>CONCATENATE(Général!D23," - ",Général!D24," - ",Général!D25)</f>
        <v xml:space="preserve"> -  - </v>
      </c>
      <c r="M4">
        <f>Général!F23</f>
        <v>0</v>
      </c>
      <c r="N4">
        <f>Général!G23</f>
        <v>0</v>
      </c>
      <c r="O4" s="53" t="str">
        <f>CONCATENATE(Général!H23," - ",Général!H24," - ",Général!H25)</f>
        <v xml:space="preserve"> -  - </v>
      </c>
      <c r="P4">
        <f>Général!I23</f>
        <v>0</v>
      </c>
      <c r="Q4">
        <f>Général!J23</f>
        <v>0</v>
      </c>
      <c r="R4">
        <f>Général!K23</f>
        <v>0</v>
      </c>
      <c r="S4">
        <f>Général!L23</f>
        <v>0</v>
      </c>
      <c r="T4">
        <f>Général!M23</f>
        <v>0</v>
      </c>
      <c r="U4">
        <f>Général!N23</f>
        <v>0</v>
      </c>
      <c r="V4">
        <f>Général!O23</f>
        <v>0</v>
      </c>
      <c r="W4">
        <f>Général!P23</f>
        <v>0</v>
      </c>
      <c r="X4" t="str">
        <f>N°3!B8</f>
        <v xml:space="preserve"> -  - </v>
      </c>
    </row>
    <row r="5" spans="1:24" x14ac:dyDescent="0.2">
      <c r="A5">
        <f>Général!$B$7</f>
        <v>0</v>
      </c>
      <c r="B5">
        <f>Général!$B$8</f>
        <v>0</v>
      </c>
      <c r="C5">
        <f>Général!$B$10</f>
        <v>0</v>
      </c>
      <c r="D5" s="57" t="s">
        <v>89</v>
      </c>
      <c r="E5">
        <f>Général!$K$8</f>
        <v>0</v>
      </c>
      <c r="F5">
        <f>Général!$K$9</f>
        <v>0</v>
      </c>
      <c r="G5">
        <f>Général!$K$10</f>
        <v>0</v>
      </c>
      <c r="H5">
        <f>Général!$K$11</f>
        <v>0</v>
      </c>
      <c r="I5">
        <f>Général!A26</f>
        <v>0</v>
      </c>
      <c r="J5">
        <f>Général!B26</f>
        <v>0</v>
      </c>
      <c r="K5" s="53" t="str">
        <f>CONCATENATE(Général!C26," - ",Général!C27," - ",Général!C28)</f>
        <v xml:space="preserve"> -  - </v>
      </c>
      <c r="L5" s="53" t="str">
        <f>CONCATENATE(Général!D26," - ",Général!D27," - ",Général!D28)</f>
        <v xml:space="preserve"> -  - </v>
      </c>
      <c r="M5">
        <f>Général!F26</f>
        <v>0</v>
      </c>
      <c r="N5">
        <f>Général!G26</f>
        <v>0</v>
      </c>
      <c r="O5" s="53" t="str">
        <f>CONCATENATE(Général!H26," - ",Général!H27," - ",Général!H28)</f>
        <v xml:space="preserve"> -  - </v>
      </c>
      <c r="P5">
        <f>Général!I26</f>
        <v>0</v>
      </c>
      <c r="Q5">
        <f>Général!J26</f>
        <v>0</v>
      </c>
      <c r="R5">
        <f>Général!K26</f>
        <v>0</v>
      </c>
      <c r="S5">
        <f>Général!L26</f>
        <v>0</v>
      </c>
      <c r="T5">
        <f>Général!M26</f>
        <v>0</v>
      </c>
      <c r="U5">
        <f>Général!N26</f>
        <v>0</v>
      </c>
      <c r="V5">
        <f>Général!O26</f>
        <v>0</v>
      </c>
      <c r="W5">
        <f>Général!P26</f>
        <v>0</v>
      </c>
      <c r="X5" t="str">
        <f>N°4!B8</f>
        <v xml:space="preserve"> -  - </v>
      </c>
    </row>
    <row r="6" spans="1:24" x14ac:dyDescent="0.2">
      <c r="A6">
        <f>Général!$B$7</f>
        <v>0</v>
      </c>
      <c r="B6">
        <f>Général!$B$8</f>
        <v>0</v>
      </c>
      <c r="C6">
        <f>Général!$B$10</f>
        <v>0</v>
      </c>
      <c r="D6" s="57" t="s">
        <v>90</v>
      </c>
      <c r="E6">
        <f>Général!$K$8</f>
        <v>0</v>
      </c>
      <c r="F6">
        <f>Général!$K$9</f>
        <v>0</v>
      </c>
      <c r="G6">
        <f>Général!$K$10</f>
        <v>0</v>
      </c>
      <c r="H6">
        <f>Général!$K$11</f>
        <v>0</v>
      </c>
      <c r="I6">
        <f>Général!A29</f>
        <v>0</v>
      </c>
      <c r="J6">
        <f>Général!B29</f>
        <v>0</v>
      </c>
      <c r="K6" s="53" t="str">
        <f>CONCATENATE(Général!C29," - ",Général!C30," - ",Général!C31)</f>
        <v xml:space="preserve"> -  - </v>
      </c>
      <c r="L6" s="53" t="str">
        <f>CONCATENATE(Général!D29," - ",Général!D30," - ",Général!D31)</f>
        <v xml:space="preserve"> -  - </v>
      </c>
      <c r="M6">
        <f>Général!F29</f>
        <v>0</v>
      </c>
      <c r="N6">
        <f>Général!G29</f>
        <v>0</v>
      </c>
      <c r="O6" s="53" t="str">
        <f>CONCATENATE(Général!H29," - ",Général!H30," - ",Général!H31)</f>
        <v xml:space="preserve"> -  - </v>
      </c>
      <c r="P6">
        <f>Général!I29</f>
        <v>0</v>
      </c>
      <c r="Q6">
        <f>Général!J29</f>
        <v>0</v>
      </c>
      <c r="R6">
        <f>Général!K29</f>
        <v>0</v>
      </c>
      <c r="S6">
        <f>Général!L29</f>
        <v>0</v>
      </c>
      <c r="T6">
        <f>Général!M29</f>
        <v>0</v>
      </c>
      <c r="U6">
        <f>Général!N29</f>
        <v>0</v>
      </c>
      <c r="V6">
        <f>Général!O29</f>
        <v>0</v>
      </c>
      <c r="W6">
        <f>Général!P29</f>
        <v>0</v>
      </c>
      <c r="X6" t="str">
        <f>N°5!B8</f>
        <v xml:space="preserve"> -  - </v>
      </c>
    </row>
    <row r="7" spans="1:24" x14ac:dyDescent="0.2">
      <c r="A7">
        <f>Général!$B$7</f>
        <v>0</v>
      </c>
      <c r="B7">
        <f>Général!$B$8</f>
        <v>0</v>
      </c>
      <c r="C7">
        <f>Général!$B$10</f>
        <v>0</v>
      </c>
      <c r="D7" s="57" t="s">
        <v>91</v>
      </c>
      <c r="E7">
        <f>Général!$K$8</f>
        <v>0</v>
      </c>
      <c r="F7">
        <f>Général!$K$9</f>
        <v>0</v>
      </c>
      <c r="G7">
        <f>Général!$K$10</f>
        <v>0</v>
      </c>
      <c r="H7">
        <f>Général!$K$11</f>
        <v>0</v>
      </c>
      <c r="I7">
        <f>Général!A32</f>
        <v>0</v>
      </c>
      <c r="J7">
        <f>Général!B32</f>
        <v>0</v>
      </c>
      <c r="K7" s="53" t="str">
        <f>CONCATENATE(Général!C32," - ",Général!C33," - ",Général!C34)</f>
        <v xml:space="preserve"> -  - </v>
      </c>
      <c r="L7" s="53" t="str">
        <f>CONCATENATE(Général!D32," - ",Général!D33," - ",Général!D34)</f>
        <v xml:space="preserve"> -  - </v>
      </c>
      <c r="M7">
        <f>Général!F32</f>
        <v>0</v>
      </c>
      <c r="N7">
        <f>Général!G32</f>
        <v>0</v>
      </c>
      <c r="O7" s="53" t="str">
        <f>CONCATENATE(Général!H32," - ",Général!H33," - ",Général!H34)</f>
        <v xml:space="preserve"> -  - </v>
      </c>
      <c r="P7">
        <f>Général!I32</f>
        <v>0</v>
      </c>
      <c r="Q7">
        <f>Général!J32</f>
        <v>0</v>
      </c>
      <c r="R7">
        <f>Général!K32</f>
        <v>0</v>
      </c>
      <c r="S7">
        <f>Général!L32</f>
        <v>0</v>
      </c>
      <c r="T7">
        <f>Général!M32</f>
        <v>0</v>
      </c>
      <c r="U7">
        <f>Général!N32</f>
        <v>0</v>
      </c>
      <c r="V7">
        <f>Général!O32</f>
        <v>0</v>
      </c>
      <c r="W7">
        <f>Général!P32</f>
        <v>0</v>
      </c>
      <c r="X7" t="str">
        <f>N°6!B8</f>
        <v xml:space="preserve"> -  - </v>
      </c>
    </row>
    <row r="8" spans="1:24" x14ac:dyDescent="0.2">
      <c r="A8">
        <f>Général!$B$7</f>
        <v>0</v>
      </c>
      <c r="B8">
        <f>Général!$B$8</f>
        <v>0</v>
      </c>
      <c r="C8">
        <f>Général!$B$10</f>
        <v>0</v>
      </c>
      <c r="D8" s="57" t="s">
        <v>92</v>
      </c>
      <c r="E8">
        <f>Général!$K$8</f>
        <v>0</v>
      </c>
      <c r="F8">
        <f>Général!$K$9</f>
        <v>0</v>
      </c>
      <c r="G8">
        <f>Général!$K$10</f>
        <v>0</v>
      </c>
      <c r="H8">
        <f>Général!$K$11</f>
        <v>0</v>
      </c>
      <c r="I8">
        <f>Général!A35</f>
        <v>0</v>
      </c>
      <c r="J8">
        <f>Général!B35</f>
        <v>0</v>
      </c>
      <c r="K8" s="53" t="str">
        <f>CONCATENATE(Général!C35," - ",Général!C36," - ",Général!C37)</f>
        <v xml:space="preserve"> -  - </v>
      </c>
      <c r="L8" s="53" t="str">
        <f>CONCATENATE(Général!D35," - ",Général!D36," - ",Général!D37)</f>
        <v xml:space="preserve"> -  - </v>
      </c>
      <c r="M8">
        <f>Général!F35</f>
        <v>0</v>
      </c>
      <c r="N8">
        <f>Général!G35</f>
        <v>0</v>
      </c>
      <c r="O8" s="53" t="str">
        <f>CONCATENATE(Général!H35," - ",Général!H36," - ",Général!H37)</f>
        <v xml:space="preserve"> -  - </v>
      </c>
      <c r="P8">
        <f>Général!I35</f>
        <v>0</v>
      </c>
      <c r="Q8">
        <f>Général!J35</f>
        <v>0</v>
      </c>
      <c r="R8">
        <f>Général!K35</f>
        <v>0</v>
      </c>
      <c r="S8">
        <f>Général!L35</f>
        <v>0</v>
      </c>
      <c r="T8">
        <f>Général!M35</f>
        <v>0</v>
      </c>
      <c r="U8">
        <f>Général!N35</f>
        <v>0</v>
      </c>
      <c r="V8">
        <f>Général!O35</f>
        <v>0</v>
      </c>
      <c r="W8">
        <f>Général!P35</f>
        <v>0</v>
      </c>
      <c r="X8" t="str">
        <f>N°7!B8</f>
        <v xml:space="preserve"> -  - </v>
      </c>
    </row>
    <row r="9" spans="1:24" x14ac:dyDescent="0.2">
      <c r="A9">
        <f>Général!$B$7</f>
        <v>0</v>
      </c>
      <c r="B9">
        <f>Général!$B$8</f>
        <v>0</v>
      </c>
      <c r="C9">
        <f>Général!$B$10</f>
        <v>0</v>
      </c>
      <c r="D9" s="57" t="s">
        <v>93</v>
      </c>
      <c r="E9">
        <f>Général!$K$8</f>
        <v>0</v>
      </c>
      <c r="F9">
        <f>Général!$K$9</f>
        <v>0</v>
      </c>
      <c r="G9">
        <f>Général!$K$10</f>
        <v>0</v>
      </c>
      <c r="H9">
        <f>Général!$K$11</f>
        <v>0</v>
      </c>
      <c r="I9">
        <f>Général!A38</f>
        <v>0</v>
      </c>
      <c r="J9">
        <f>Général!B38</f>
        <v>0</v>
      </c>
      <c r="K9" s="53" t="str">
        <f>CONCATENATE(Général!C38," - ",Général!C39," - ",Général!C40)</f>
        <v xml:space="preserve"> -  - </v>
      </c>
      <c r="L9" s="53" t="str">
        <f>CONCATENATE(Général!D38," - ",Général!D39," - ",Général!D40)</f>
        <v xml:space="preserve"> -  - </v>
      </c>
      <c r="M9">
        <f>Général!F38</f>
        <v>0</v>
      </c>
      <c r="N9">
        <f>Général!G38</f>
        <v>0</v>
      </c>
      <c r="O9" s="53" t="str">
        <f>CONCATENATE(Général!H38," - ",Général!H39," - ",Général!H40)</f>
        <v xml:space="preserve"> -  - </v>
      </c>
      <c r="P9">
        <f>Général!I38</f>
        <v>0</v>
      </c>
      <c r="Q9">
        <f>Général!J38</f>
        <v>0</v>
      </c>
      <c r="R9">
        <f>Général!K38</f>
        <v>0</v>
      </c>
      <c r="S9">
        <f>Général!L38</f>
        <v>0</v>
      </c>
      <c r="T9">
        <f>Général!M38</f>
        <v>0</v>
      </c>
      <c r="U9">
        <f>Général!N38</f>
        <v>0</v>
      </c>
      <c r="V9">
        <f>Général!O38</f>
        <v>0</v>
      </c>
      <c r="W9">
        <f>Général!P38</f>
        <v>0</v>
      </c>
      <c r="X9" t="str">
        <f>N°8!B8</f>
        <v xml:space="preserve"> -  -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zoomScale="120" zoomScaleNormal="120" workbookViewId="0">
      <selection activeCell="A5" sqref="A5"/>
    </sheetView>
  </sheetViews>
  <sheetFormatPr baseColWidth="10" defaultRowHeight="12.75" x14ac:dyDescent="0.2"/>
  <cols>
    <col min="1" max="1" width="23.28515625" customWidth="1"/>
    <col min="2" max="2" width="19.28515625" customWidth="1"/>
    <col min="3" max="3" width="20.7109375" customWidth="1"/>
    <col min="5" max="5" width="5.140625" customWidth="1"/>
    <col min="6" max="6" width="23.28515625" customWidth="1"/>
    <col min="7" max="7" width="19.28515625" customWidth="1"/>
    <col min="8" max="8" width="20.7109375" customWidth="1"/>
  </cols>
  <sheetData>
    <row r="1" spans="1:9" ht="13.5" thickBot="1" x14ac:dyDescent="0.25">
      <c r="A1" s="241" t="s">
        <v>49</v>
      </c>
      <c r="B1" s="242"/>
      <c r="C1" s="242"/>
      <c r="D1" s="14">
        <v>0.54</v>
      </c>
      <c r="F1" s="241" t="s">
        <v>49</v>
      </c>
      <c r="G1" s="242"/>
      <c r="H1" s="242"/>
      <c r="I1" s="15"/>
    </row>
    <row r="2" spans="1:9" ht="13.5" thickBot="1" x14ac:dyDescent="0.25">
      <c r="A2" s="16" t="s">
        <v>50</v>
      </c>
      <c r="B2" s="17" t="s">
        <v>51</v>
      </c>
      <c r="C2" s="18" t="s">
        <v>52</v>
      </c>
      <c r="D2" s="19" t="s">
        <v>53</v>
      </c>
      <c r="F2" s="16" t="s">
        <v>50</v>
      </c>
      <c r="G2" s="17" t="s">
        <v>51</v>
      </c>
      <c r="H2" s="18" t="s">
        <v>52</v>
      </c>
      <c r="I2" s="19" t="s">
        <v>53</v>
      </c>
    </row>
    <row r="3" spans="1:9" x14ac:dyDescent="0.2">
      <c r="A3" s="20"/>
      <c r="B3" s="21"/>
      <c r="C3" s="22"/>
      <c r="D3" s="23"/>
      <c r="F3" s="20"/>
      <c r="G3" s="21"/>
      <c r="H3" s="22"/>
      <c r="I3" s="23"/>
    </row>
    <row r="4" spans="1:9" x14ac:dyDescent="0.2">
      <c r="A4" s="24" t="s">
        <v>54</v>
      </c>
      <c r="B4" s="25" t="s">
        <v>55</v>
      </c>
      <c r="C4" s="26">
        <v>200</v>
      </c>
      <c r="D4" s="27">
        <f>+C4*$D$1</f>
        <v>108</v>
      </c>
      <c r="F4" s="24" t="s">
        <v>56</v>
      </c>
      <c r="G4" s="25" t="s">
        <v>57</v>
      </c>
      <c r="H4" s="26">
        <v>120</v>
      </c>
      <c r="I4" s="27">
        <f t="shared" ref="I4:I9" si="0">+H4*$D$1</f>
        <v>64.800000000000011</v>
      </c>
    </row>
    <row r="5" spans="1:9" x14ac:dyDescent="0.2">
      <c r="A5" s="24" t="s">
        <v>54</v>
      </c>
      <c r="B5" s="25" t="s">
        <v>58</v>
      </c>
      <c r="C5" s="26">
        <v>680</v>
      </c>
      <c r="D5" s="27">
        <f t="shared" ref="D5:D6" si="1">+C5*$D$1</f>
        <v>367.20000000000005</v>
      </c>
      <c r="F5" s="24" t="s">
        <v>56</v>
      </c>
      <c r="G5" s="25" t="s">
        <v>59</v>
      </c>
      <c r="H5" s="26">
        <v>200</v>
      </c>
      <c r="I5" s="27">
        <f t="shared" si="0"/>
        <v>108</v>
      </c>
    </row>
    <row r="6" spans="1:9" x14ac:dyDescent="0.2">
      <c r="A6" s="24" t="s">
        <v>54</v>
      </c>
      <c r="B6" s="25" t="s">
        <v>60</v>
      </c>
      <c r="C6" s="26">
        <v>444.47</v>
      </c>
      <c r="D6" s="27">
        <f t="shared" si="1"/>
        <v>240.01380000000003</v>
      </c>
      <c r="F6" s="24" t="s">
        <v>56</v>
      </c>
      <c r="G6" s="25" t="s">
        <v>61</v>
      </c>
      <c r="H6" s="26">
        <v>820</v>
      </c>
      <c r="I6" s="27">
        <f t="shared" si="0"/>
        <v>442.8</v>
      </c>
    </row>
    <row r="7" spans="1:9" x14ac:dyDescent="0.2">
      <c r="A7" s="28"/>
      <c r="B7" s="29"/>
      <c r="C7" s="30"/>
      <c r="D7" s="31"/>
      <c r="F7" s="24" t="s">
        <v>56</v>
      </c>
      <c r="G7" s="25" t="s">
        <v>62</v>
      </c>
      <c r="H7" s="26">
        <v>660</v>
      </c>
      <c r="I7" s="27">
        <f t="shared" si="0"/>
        <v>356.40000000000003</v>
      </c>
    </row>
    <row r="8" spans="1:9" x14ac:dyDescent="0.2">
      <c r="A8" s="32" t="s">
        <v>57</v>
      </c>
      <c r="B8" s="33" t="s">
        <v>59</v>
      </c>
      <c r="C8" s="34">
        <v>80</v>
      </c>
      <c r="D8" s="35">
        <f>+C8*$D$1</f>
        <v>43.2</v>
      </c>
      <c r="F8" s="24" t="s">
        <v>56</v>
      </c>
      <c r="G8" s="25" t="s">
        <v>58</v>
      </c>
      <c r="H8" s="26">
        <v>680</v>
      </c>
      <c r="I8" s="27">
        <f t="shared" si="0"/>
        <v>367.20000000000005</v>
      </c>
    </row>
    <row r="9" spans="1:9" x14ac:dyDescent="0.2">
      <c r="A9" s="32" t="s">
        <v>57</v>
      </c>
      <c r="B9" s="33" t="s">
        <v>61</v>
      </c>
      <c r="C9" s="34">
        <v>700</v>
      </c>
      <c r="D9" s="35">
        <f t="shared" ref="D9:D13" si="2">+C9*$D$1</f>
        <v>378</v>
      </c>
      <c r="F9" s="24" t="s">
        <v>56</v>
      </c>
      <c r="G9" s="25" t="s">
        <v>60</v>
      </c>
      <c r="H9" s="26">
        <v>1783</v>
      </c>
      <c r="I9" s="27">
        <f t="shared" si="0"/>
        <v>962.82</v>
      </c>
    </row>
    <row r="10" spans="1:9" x14ac:dyDescent="0.2">
      <c r="A10" s="32" t="s">
        <v>57</v>
      </c>
      <c r="B10" s="33" t="s">
        <v>56</v>
      </c>
      <c r="C10" s="34">
        <v>120</v>
      </c>
      <c r="D10" s="35">
        <f t="shared" si="2"/>
        <v>64.800000000000011</v>
      </c>
      <c r="F10" s="28"/>
      <c r="G10" s="29"/>
      <c r="H10" s="30"/>
      <c r="I10" s="31"/>
    </row>
    <row r="11" spans="1:9" x14ac:dyDescent="0.2">
      <c r="A11" s="32" t="s">
        <v>57</v>
      </c>
      <c r="B11" s="33" t="s">
        <v>62</v>
      </c>
      <c r="C11" s="34">
        <v>540</v>
      </c>
      <c r="D11" s="35">
        <f t="shared" si="2"/>
        <v>291.60000000000002</v>
      </c>
      <c r="F11" s="32" t="s">
        <v>62</v>
      </c>
      <c r="G11" s="33" t="s">
        <v>57</v>
      </c>
      <c r="H11" s="34">
        <v>540</v>
      </c>
      <c r="I11" s="35">
        <f t="shared" ref="I11:I16" si="3">+H11*$D$1</f>
        <v>291.60000000000002</v>
      </c>
    </row>
    <row r="12" spans="1:9" x14ac:dyDescent="0.2">
      <c r="A12" s="32" t="s">
        <v>57</v>
      </c>
      <c r="B12" s="33" t="s">
        <v>58</v>
      </c>
      <c r="C12" s="34">
        <v>540</v>
      </c>
      <c r="D12" s="35">
        <f t="shared" si="2"/>
        <v>291.60000000000002</v>
      </c>
      <c r="F12" s="32" t="s">
        <v>62</v>
      </c>
      <c r="G12" s="33" t="s">
        <v>59</v>
      </c>
      <c r="H12" s="34">
        <v>580</v>
      </c>
      <c r="I12" s="35">
        <f t="shared" si="3"/>
        <v>313.20000000000005</v>
      </c>
    </row>
    <row r="13" spans="1:9" x14ac:dyDescent="0.2">
      <c r="A13" s="32" t="s">
        <v>57</v>
      </c>
      <c r="B13" s="33" t="s">
        <v>60</v>
      </c>
      <c r="C13" s="34">
        <v>1654.28</v>
      </c>
      <c r="D13" s="35">
        <f t="shared" si="2"/>
        <v>893.3112000000001</v>
      </c>
      <c r="F13" s="32" t="s">
        <v>62</v>
      </c>
      <c r="G13" s="33" t="s">
        <v>61</v>
      </c>
      <c r="H13" s="34">
        <v>160</v>
      </c>
      <c r="I13" s="35">
        <f t="shared" si="3"/>
        <v>86.4</v>
      </c>
    </row>
    <row r="14" spans="1:9" x14ac:dyDescent="0.2">
      <c r="A14" s="28"/>
      <c r="B14" s="29"/>
      <c r="C14" s="30"/>
      <c r="D14" s="31"/>
      <c r="F14" s="32" t="s">
        <v>62</v>
      </c>
      <c r="G14" s="33" t="s">
        <v>56</v>
      </c>
      <c r="H14" s="34">
        <v>660</v>
      </c>
      <c r="I14" s="35">
        <f t="shared" si="3"/>
        <v>356.40000000000003</v>
      </c>
    </row>
    <row r="15" spans="1:9" x14ac:dyDescent="0.2">
      <c r="A15" s="24" t="s">
        <v>55</v>
      </c>
      <c r="B15" s="25" t="s">
        <v>58</v>
      </c>
      <c r="C15" s="26">
        <v>480</v>
      </c>
      <c r="D15" s="27">
        <f t="shared" ref="D15:D17" si="4">+C15*$D$1</f>
        <v>259.20000000000005</v>
      </c>
      <c r="F15" s="32" t="s">
        <v>62</v>
      </c>
      <c r="G15" s="33" t="s">
        <v>58</v>
      </c>
      <c r="H15" s="34">
        <v>420</v>
      </c>
      <c r="I15" s="35">
        <f t="shared" si="3"/>
        <v>226.8</v>
      </c>
    </row>
    <row r="16" spans="1:9" x14ac:dyDescent="0.2">
      <c r="A16" s="24" t="s">
        <v>55</v>
      </c>
      <c r="B16" s="25" t="s">
        <v>54</v>
      </c>
      <c r="C16" s="26">
        <v>200</v>
      </c>
      <c r="D16" s="27">
        <f t="shared" si="4"/>
        <v>108</v>
      </c>
      <c r="F16" s="32" t="s">
        <v>62</v>
      </c>
      <c r="G16" s="33" t="s">
        <v>60</v>
      </c>
      <c r="H16" s="34">
        <v>1534.45</v>
      </c>
      <c r="I16" s="35">
        <f t="shared" si="3"/>
        <v>828.60300000000007</v>
      </c>
    </row>
    <row r="17" spans="1:9" x14ac:dyDescent="0.2">
      <c r="A17" s="24" t="s">
        <v>55</v>
      </c>
      <c r="B17" s="25" t="s">
        <v>60</v>
      </c>
      <c r="C17" s="26">
        <v>646.79999999999995</v>
      </c>
      <c r="D17" s="27">
        <f t="shared" si="4"/>
        <v>349.27199999999999</v>
      </c>
      <c r="F17" s="28"/>
      <c r="G17" s="29"/>
      <c r="H17" s="30"/>
      <c r="I17" s="31"/>
    </row>
    <row r="18" spans="1:9" x14ac:dyDescent="0.2">
      <c r="A18" s="28"/>
      <c r="B18" s="29"/>
      <c r="C18" s="30"/>
      <c r="D18" s="31"/>
      <c r="F18" s="24" t="s">
        <v>58</v>
      </c>
      <c r="G18" s="25" t="s">
        <v>54</v>
      </c>
      <c r="H18" s="26">
        <v>680</v>
      </c>
      <c r="I18" s="27">
        <f t="shared" ref="I18:I25" si="5">+H18*$D$1</f>
        <v>367.20000000000005</v>
      </c>
    </row>
    <row r="19" spans="1:9" x14ac:dyDescent="0.2">
      <c r="A19" s="32" t="s">
        <v>59</v>
      </c>
      <c r="B19" s="33" t="s">
        <v>57</v>
      </c>
      <c r="C19" s="34">
        <v>80</v>
      </c>
      <c r="D19" s="35">
        <f t="shared" ref="D19:D24" si="6">+C19*$D$1</f>
        <v>43.2</v>
      </c>
      <c r="F19" s="24" t="s">
        <v>58</v>
      </c>
      <c r="G19" s="25" t="s">
        <v>57</v>
      </c>
      <c r="H19" s="26">
        <v>540</v>
      </c>
      <c r="I19" s="27">
        <f t="shared" si="5"/>
        <v>291.60000000000002</v>
      </c>
    </row>
    <row r="20" spans="1:9" x14ac:dyDescent="0.2">
      <c r="A20" s="32" t="s">
        <v>59</v>
      </c>
      <c r="B20" s="33" t="s">
        <v>61</v>
      </c>
      <c r="C20" s="34">
        <v>760</v>
      </c>
      <c r="D20" s="35">
        <f t="shared" si="6"/>
        <v>410.40000000000003</v>
      </c>
      <c r="F20" s="24" t="s">
        <v>58</v>
      </c>
      <c r="G20" s="25" t="s">
        <v>55</v>
      </c>
      <c r="H20" s="26">
        <v>480</v>
      </c>
      <c r="I20" s="27">
        <f t="shared" si="5"/>
        <v>259.20000000000005</v>
      </c>
    </row>
    <row r="21" spans="1:9" x14ac:dyDescent="0.2">
      <c r="A21" s="32" t="s">
        <v>59</v>
      </c>
      <c r="B21" s="33" t="s">
        <v>56</v>
      </c>
      <c r="C21" s="34">
        <v>200</v>
      </c>
      <c r="D21" s="35">
        <f t="shared" si="6"/>
        <v>108</v>
      </c>
      <c r="F21" s="24" t="s">
        <v>58</v>
      </c>
      <c r="G21" s="25" t="s">
        <v>59</v>
      </c>
      <c r="H21" s="26">
        <v>600</v>
      </c>
      <c r="I21" s="27">
        <f t="shared" si="5"/>
        <v>324</v>
      </c>
    </row>
    <row r="22" spans="1:9" x14ac:dyDescent="0.2">
      <c r="A22" s="32" t="s">
        <v>59</v>
      </c>
      <c r="B22" s="33" t="s">
        <v>62</v>
      </c>
      <c r="C22" s="34">
        <v>580</v>
      </c>
      <c r="D22" s="35">
        <f t="shared" si="6"/>
        <v>313.20000000000005</v>
      </c>
      <c r="F22" s="24" t="s">
        <v>58</v>
      </c>
      <c r="G22" s="25" t="s">
        <v>61</v>
      </c>
      <c r="H22" s="26">
        <v>580</v>
      </c>
      <c r="I22" s="27">
        <f t="shared" si="5"/>
        <v>313.20000000000005</v>
      </c>
    </row>
    <row r="23" spans="1:9" x14ac:dyDescent="0.2">
      <c r="A23" s="32" t="s">
        <v>59</v>
      </c>
      <c r="B23" s="33" t="s">
        <v>58</v>
      </c>
      <c r="C23" s="34">
        <v>600</v>
      </c>
      <c r="D23" s="35">
        <f t="shared" si="6"/>
        <v>324</v>
      </c>
      <c r="F23" s="24" t="s">
        <v>58</v>
      </c>
      <c r="G23" s="25" t="s">
        <v>56</v>
      </c>
      <c r="H23" s="26">
        <v>680</v>
      </c>
      <c r="I23" s="27">
        <f t="shared" si="5"/>
        <v>367.20000000000005</v>
      </c>
    </row>
    <row r="24" spans="1:9" x14ac:dyDescent="0.2">
      <c r="A24" s="32" t="s">
        <v>59</v>
      </c>
      <c r="B24" s="33" t="s">
        <v>60</v>
      </c>
      <c r="C24" s="34">
        <v>1709.54</v>
      </c>
      <c r="D24" s="35">
        <f t="shared" si="6"/>
        <v>923.15160000000003</v>
      </c>
      <c r="F24" s="24" t="s">
        <v>58</v>
      </c>
      <c r="G24" s="25" t="s">
        <v>62</v>
      </c>
      <c r="H24" s="26">
        <v>420</v>
      </c>
      <c r="I24" s="27">
        <f t="shared" si="5"/>
        <v>226.8</v>
      </c>
    </row>
    <row r="25" spans="1:9" x14ac:dyDescent="0.2">
      <c r="A25" s="28"/>
      <c r="B25" s="29"/>
      <c r="C25" s="30"/>
      <c r="D25" s="31"/>
      <c r="F25" s="24" t="s">
        <v>58</v>
      </c>
      <c r="G25" s="25" t="s">
        <v>60</v>
      </c>
      <c r="H25" s="26">
        <v>1116.53</v>
      </c>
      <c r="I25" s="27">
        <f t="shared" si="5"/>
        <v>602.92619999999999</v>
      </c>
    </row>
    <row r="26" spans="1:9" x14ac:dyDescent="0.2">
      <c r="A26" s="24" t="s">
        <v>61</v>
      </c>
      <c r="B26" s="25" t="s">
        <v>57</v>
      </c>
      <c r="C26" s="26">
        <v>700</v>
      </c>
      <c r="D26" s="27">
        <f t="shared" ref="D26:D30" si="7">+C26*$D$1</f>
        <v>378</v>
      </c>
      <c r="F26" s="36"/>
      <c r="G26" s="29"/>
      <c r="H26" s="30"/>
      <c r="I26" s="37"/>
    </row>
    <row r="27" spans="1:9" x14ac:dyDescent="0.2">
      <c r="A27" s="24" t="s">
        <v>61</v>
      </c>
      <c r="B27" s="25" t="s">
        <v>59</v>
      </c>
      <c r="C27" s="26">
        <v>760</v>
      </c>
      <c r="D27" s="27">
        <f t="shared" si="7"/>
        <v>410.40000000000003</v>
      </c>
      <c r="F27" s="32" t="s">
        <v>60</v>
      </c>
      <c r="G27" s="33" t="s">
        <v>58</v>
      </c>
      <c r="H27" s="34">
        <v>1116.53</v>
      </c>
      <c r="I27" s="35">
        <f t="shared" ref="I27:I33" si="8">+H27*$D$1</f>
        <v>602.92619999999999</v>
      </c>
    </row>
    <row r="28" spans="1:9" x14ac:dyDescent="0.2">
      <c r="A28" s="24" t="s">
        <v>61</v>
      </c>
      <c r="B28" s="25" t="s">
        <v>56</v>
      </c>
      <c r="C28" s="26">
        <v>820</v>
      </c>
      <c r="D28" s="27">
        <f t="shared" si="7"/>
        <v>442.8</v>
      </c>
      <c r="F28" s="32" t="s">
        <v>60</v>
      </c>
      <c r="G28" s="33" t="s">
        <v>54</v>
      </c>
      <c r="H28" s="34">
        <v>444.47</v>
      </c>
      <c r="I28" s="35">
        <f t="shared" si="8"/>
        <v>240.01380000000003</v>
      </c>
    </row>
    <row r="29" spans="1:9" x14ac:dyDescent="0.2">
      <c r="A29" s="24" t="s">
        <v>61</v>
      </c>
      <c r="B29" s="25" t="s">
        <v>62</v>
      </c>
      <c r="C29" s="26">
        <v>160</v>
      </c>
      <c r="D29" s="27">
        <f t="shared" si="7"/>
        <v>86.4</v>
      </c>
      <c r="F29" s="32" t="s">
        <v>60</v>
      </c>
      <c r="G29" s="33" t="s">
        <v>57</v>
      </c>
      <c r="H29" s="34">
        <v>1654.28</v>
      </c>
      <c r="I29" s="35">
        <f t="shared" si="8"/>
        <v>893.3112000000001</v>
      </c>
    </row>
    <row r="30" spans="1:9" x14ac:dyDescent="0.2">
      <c r="A30" s="24" t="s">
        <v>61</v>
      </c>
      <c r="B30" s="25" t="s">
        <v>58</v>
      </c>
      <c r="C30" s="26">
        <v>580</v>
      </c>
      <c r="D30" s="27">
        <f t="shared" si="7"/>
        <v>313.20000000000005</v>
      </c>
      <c r="F30" s="32" t="s">
        <v>60</v>
      </c>
      <c r="G30" s="33" t="s">
        <v>59</v>
      </c>
      <c r="H30" s="34">
        <v>1709.54</v>
      </c>
      <c r="I30" s="35">
        <f t="shared" si="8"/>
        <v>923.15160000000003</v>
      </c>
    </row>
    <row r="31" spans="1:9" ht="13.5" thickBot="1" x14ac:dyDescent="0.25">
      <c r="A31" s="38" t="s">
        <v>61</v>
      </c>
      <c r="B31" s="39" t="s">
        <v>60</v>
      </c>
      <c r="C31" s="40">
        <v>1700.37</v>
      </c>
      <c r="D31" s="41">
        <f>+C31*D1</f>
        <v>918.19979999999998</v>
      </c>
      <c r="F31" s="32" t="s">
        <v>60</v>
      </c>
      <c r="G31" s="33" t="s">
        <v>55</v>
      </c>
      <c r="H31" s="34">
        <v>646.79999999999995</v>
      </c>
      <c r="I31" s="35">
        <f t="shared" si="8"/>
        <v>349.27199999999999</v>
      </c>
    </row>
    <row r="32" spans="1:9" x14ac:dyDescent="0.2">
      <c r="F32" s="32" t="s">
        <v>60</v>
      </c>
      <c r="G32" s="33" t="s">
        <v>56</v>
      </c>
      <c r="H32" s="34">
        <v>1783</v>
      </c>
      <c r="I32" s="35">
        <f t="shared" si="8"/>
        <v>962.82</v>
      </c>
    </row>
    <row r="33" spans="6:9" x14ac:dyDescent="0.2">
      <c r="F33" s="32" t="s">
        <v>60</v>
      </c>
      <c r="G33" s="33" t="s">
        <v>61</v>
      </c>
      <c r="H33" s="34">
        <v>1700.37</v>
      </c>
      <c r="I33" s="35">
        <f t="shared" si="8"/>
        <v>918.19979999999998</v>
      </c>
    </row>
    <row r="34" spans="6:9" ht="13.5" thickBot="1" x14ac:dyDescent="0.25">
      <c r="F34" s="42" t="s">
        <v>60</v>
      </c>
      <c r="G34" s="43" t="s">
        <v>62</v>
      </c>
      <c r="H34" s="44">
        <v>1534.45</v>
      </c>
      <c r="I34" s="45">
        <f>+H34*$D$1</f>
        <v>828.60300000000007</v>
      </c>
    </row>
    <row r="35" spans="6:9" x14ac:dyDescent="0.2">
      <c r="F35" s="46"/>
      <c r="G35" s="47"/>
      <c r="H35" s="48"/>
      <c r="I35" s="49"/>
    </row>
    <row r="36" spans="6:9" x14ac:dyDescent="0.2">
      <c r="F36" s="50" t="s">
        <v>63</v>
      </c>
    </row>
  </sheetData>
  <mergeCells count="2">
    <mergeCell ref="A1:C1"/>
    <mergeCell ref="F1:H1"/>
  </mergeCells>
  <printOptions horizontalCentered="1"/>
  <pageMargins left="0.31496062992125984" right="0.31496062992125984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110" zoomScaleNormal="110" workbookViewId="0">
      <selection activeCell="A5" sqref="A5:E5"/>
    </sheetView>
  </sheetViews>
  <sheetFormatPr baseColWidth="10" defaultRowHeight="12.75" x14ac:dyDescent="0.2"/>
  <cols>
    <col min="1" max="1" width="14.28515625" bestFit="1" customWidth="1"/>
    <col min="2" max="2" width="21.28515625" bestFit="1" customWidth="1"/>
    <col min="3" max="3" width="24.7109375" bestFit="1" customWidth="1"/>
    <col min="4" max="4" width="15.7109375" bestFit="1" customWidth="1"/>
    <col min="5" max="5" width="11" bestFit="1" customWidth="1"/>
  </cols>
  <sheetData>
    <row r="1" spans="1:5" x14ac:dyDescent="0.2">
      <c r="E1" s="3" t="str">
        <f>Général!Q4</f>
        <v>175, rue High Nord, Thunder Bay, ON  P7A 8C7</v>
      </c>
    </row>
    <row r="2" spans="1:5" x14ac:dyDescent="0.2">
      <c r="E2" s="3" t="str">
        <f>Général!Q5</f>
        <v>Tél. : (807) 344-2266    Téléc. : (807) 344-3734</v>
      </c>
    </row>
    <row r="4" spans="1:5" ht="15.75" customHeight="1" x14ac:dyDescent="0.2"/>
    <row r="5" spans="1:5" ht="15.75" x14ac:dyDescent="0.25">
      <c r="A5" s="243" t="s">
        <v>94</v>
      </c>
      <c r="B5" s="243"/>
      <c r="C5" s="243"/>
      <c r="D5" s="243"/>
      <c r="E5" s="243"/>
    </row>
    <row r="6" spans="1:5" ht="15" x14ac:dyDescent="0.25">
      <c r="A6" s="62"/>
      <c r="B6" s="62"/>
      <c r="C6" s="62"/>
      <c r="D6" s="63"/>
      <c r="E6" s="58"/>
    </row>
    <row r="7" spans="1:5" ht="28.5" x14ac:dyDescent="0.2">
      <c r="A7" s="66" t="s">
        <v>95</v>
      </c>
      <c r="B7" s="66" t="s">
        <v>96</v>
      </c>
      <c r="C7" s="66" t="s">
        <v>97</v>
      </c>
      <c r="D7" s="67" t="s">
        <v>98</v>
      </c>
      <c r="E7" s="68" t="s">
        <v>154</v>
      </c>
    </row>
    <row r="8" spans="1:5" ht="15" x14ac:dyDescent="0.25">
      <c r="A8" s="69"/>
      <c r="B8" s="62"/>
      <c r="C8" s="62"/>
      <c r="D8" s="63"/>
      <c r="E8" s="58"/>
    </row>
    <row r="9" spans="1:5" ht="15" x14ac:dyDescent="0.25">
      <c r="A9" s="69" t="s">
        <v>54</v>
      </c>
      <c r="B9" s="62" t="s">
        <v>99</v>
      </c>
      <c r="C9" s="62" t="s">
        <v>100</v>
      </c>
      <c r="D9" s="63" t="s">
        <v>101</v>
      </c>
      <c r="E9" s="58"/>
    </row>
    <row r="10" spans="1:5" ht="14.25" x14ac:dyDescent="0.2">
      <c r="A10" s="62"/>
      <c r="B10" s="62" t="s">
        <v>102</v>
      </c>
      <c r="C10" s="62" t="s">
        <v>103</v>
      </c>
      <c r="D10" s="63" t="s">
        <v>104</v>
      </c>
      <c r="E10" s="64" t="s">
        <v>105</v>
      </c>
    </row>
    <row r="11" spans="1:5" ht="15" x14ac:dyDescent="0.25">
      <c r="A11" s="62"/>
      <c r="B11" s="62"/>
      <c r="C11" s="62"/>
      <c r="D11" s="63"/>
      <c r="E11" s="58"/>
    </row>
    <row r="12" spans="1:5" ht="14.25" x14ac:dyDescent="0.2">
      <c r="A12" s="69" t="s">
        <v>57</v>
      </c>
      <c r="B12" s="62" t="s">
        <v>106</v>
      </c>
      <c r="C12" s="62" t="s">
        <v>107</v>
      </c>
      <c r="D12" s="63" t="s">
        <v>108</v>
      </c>
      <c r="E12" s="64" t="s">
        <v>105</v>
      </c>
    </row>
    <row r="13" spans="1:5" ht="14.25" x14ac:dyDescent="0.2">
      <c r="A13" s="69"/>
      <c r="B13" s="62" t="s">
        <v>109</v>
      </c>
      <c r="C13" s="62" t="s">
        <v>110</v>
      </c>
      <c r="D13" s="63" t="s">
        <v>111</v>
      </c>
      <c r="E13" s="64" t="s">
        <v>105</v>
      </c>
    </row>
    <row r="14" spans="1:5" ht="14.25" x14ac:dyDescent="0.2">
      <c r="A14" s="62"/>
      <c r="B14" s="62" t="s">
        <v>156</v>
      </c>
      <c r="C14" s="62" t="s">
        <v>157</v>
      </c>
      <c r="D14" s="63" t="s">
        <v>158</v>
      </c>
      <c r="E14" s="64" t="s">
        <v>105</v>
      </c>
    </row>
    <row r="15" spans="1:5" ht="15" x14ac:dyDescent="0.25">
      <c r="A15" s="62"/>
      <c r="B15" s="62"/>
      <c r="C15" s="62"/>
      <c r="D15" s="63"/>
      <c r="E15" s="58"/>
    </row>
    <row r="16" spans="1:5" ht="15" x14ac:dyDescent="0.25">
      <c r="A16" s="69" t="s">
        <v>55</v>
      </c>
      <c r="B16" s="62" t="s">
        <v>112</v>
      </c>
      <c r="C16" s="62" t="s">
        <v>113</v>
      </c>
      <c r="D16" s="63" t="s">
        <v>114</v>
      </c>
      <c r="E16" s="58"/>
    </row>
    <row r="17" spans="1:5" ht="15" x14ac:dyDescent="0.25">
      <c r="A17" s="62"/>
      <c r="B17" s="62"/>
      <c r="C17" s="62"/>
      <c r="D17" s="63"/>
      <c r="E17" s="58"/>
    </row>
    <row r="18" spans="1:5" ht="14.25" x14ac:dyDescent="0.2">
      <c r="A18" s="69" t="s">
        <v>59</v>
      </c>
      <c r="B18" s="62" t="s">
        <v>115</v>
      </c>
      <c r="C18" s="62" t="s">
        <v>116</v>
      </c>
      <c r="D18" s="63" t="s">
        <v>117</v>
      </c>
      <c r="E18" s="64" t="s">
        <v>105</v>
      </c>
    </row>
    <row r="19" spans="1:5" ht="15" x14ac:dyDescent="0.25">
      <c r="A19" s="62"/>
      <c r="B19" s="62" t="s">
        <v>118</v>
      </c>
      <c r="C19" s="62" t="s">
        <v>119</v>
      </c>
      <c r="D19" s="63" t="s">
        <v>120</v>
      </c>
      <c r="E19" s="58"/>
    </row>
    <row r="20" spans="1:5" ht="15" x14ac:dyDescent="0.25">
      <c r="A20" s="62"/>
      <c r="B20" s="62"/>
      <c r="C20" s="62"/>
      <c r="D20" s="63"/>
      <c r="E20" s="58"/>
    </row>
    <row r="21" spans="1:5" ht="15" x14ac:dyDescent="0.25">
      <c r="A21" s="69" t="s">
        <v>61</v>
      </c>
      <c r="B21" s="62" t="s">
        <v>121</v>
      </c>
      <c r="C21" s="62" t="s">
        <v>122</v>
      </c>
      <c r="D21" s="63" t="s">
        <v>123</v>
      </c>
      <c r="E21" s="58"/>
    </row>
    <row r="22" spans="1:5" ht="15" x14ac:dyDescent="0.25">
      <c r="A22" s="62"/>
      <c r="B22" s="62" t="s">
        <v>124</v>
      </c>
      <c r="C22" s="62" t="s">
        <v>125</v>
      </c>
      <c r="D22" s="63" t="s">
        <v>126</v>
      </c>
      <c r="E22" s="58"/>
    </row>
    <row r="23" spans="1:5" ht="15" x14ac:dyDescent="0.25">
      <c r="A23" s="62"/>
      <c r="B23" s="62"/>
      <c r="C23" s="62"/>
      <c r="D23" s="63"/>
      <c r="E23" s="58"/>
    </row>
    <row r="24" spans="1:5" ht="15" x14ac:dyDescent="0.25">
      <c r="A24" s="69" t="s">
        <v>60</v>
      </c>
      <c r="B24" s="62" t="s">
        <v>127</v>
      </c>
      <c r="C24" s="62" t="s">
        <v>128</v>
      </c>
      <c r="D24" s="63" t="s">
        <v>129</v>
      </c>
      <c r="E24" s="58"/>
    </row>
    <row r="25" spans="1:5" ht="15" x14ac:dyDescent="0.25">
      <c r="A25" s="62"/>
      <c r="B25" s="62" t="s">
        <v>130</v>
      </c>
      <c r="C25" s="62" t="s">
        <v>131</v>
      </c>
      <c r="D25" s="63" t="s">
        <v>132</v>
      </c>
      <c r="E25" s="58"/>
    </row>
    <row r="26" spans="1:5" ht="14.25" x14ac:dyDescent="0.2">
      <c r="A26" s="62"/>
      <c r="B26" s="62" t="s">
        <v>133</v>
      </c>
      <c r="C26" s="62" t="s">
        <v>134</v>
      </c>
      <c r="D26" s="63" t="s">
        <v>135</v>
      </c>
      <c r="E26" s="61" t="s">
        <v>105</v>
      </c>
    </row>
    <row r="27" spans="1:5" ht="14.25" x14ac:dyDescent="0.2">
      <c r="A27" s="62"/>
      <c r="B27" s="62" t="s">
        <v>136</v>
      </c>
      <c r="C27" s="62" t="s">
        <v>137</v>
      </c>
      <c r="D27" s="63" t="s">
        <v>138</v>
      </c>
      <c r="E27" s="64" t="s">
        <v>105</v>
      </c>
    </row>
    <row r="28" spans="1:5" ht="15" x14ac:dyDescent="0.25">
      <c r="A28" s="62"/>
      <c r="B28" s="62"/>
      <c r="C28" s="62"/>
      <c r="D28" s="63"/>
      <c r="E28" s="58"/>
    </row>
    <row r="29" spans="1:5" ht="15" x14ac:dyDescent="0.25">
      <c r="A29" s="69" t="s">
        <v>62</v>
      </c>
      <c r="B29" s="62" t="s">
        <v>139</v>
      </c>
      <c r="C29" s="62" t="s">
        <v>140</v>
      </c>
      <c r="D29" s="63" t="s">
        <v>141</v>
      </c>
      <c r="E29" s="58"/>
    </row>
    <row r="30" spans="1:5" ht="15" x14ac:dyDescent="0.25">
      <c r="A30" s="62"/>
      <c r="B30" s="62"/>
      <c r="C30" s="62"/>
      <c r="D30" s="63"/>
      <c r="E30" s="58"/>
    </row>
    <row r="31" spans="1:5" ht="14.25" x14ac:dyDescent="0.2">
      <c r="A31" s="69" t="s">
        <v>58</v>
      </c>
      <c r="B31" s="65" t="s">
        <v>142</v>
      </c>
      <c r="C31" s="60" t="s">
        <v>143</v>
      </c>
      <c r="D31" s="59" t="s">
        <v>144</v>
      </c>
      <c r="E31" s="64" t="s">
        <v>105</v>
      </c>
    </row>
    <row r="32" spans="1:5" ht="15" x14ac:dyDescent="0.25">
      <c r="A32" s="58"/>
      <c r="B32" s="62" t="s">
        <v>145</v>
      </c>
      <c r="C32" s="62" t="s">
        <v>146</v>
      </c>
      <c r="D32" s="63" t="s">
        <v>147</v>
      </c>
      <c r="E32" s="64" t="s">
        <v>105</v>
      </c>
    </row>
    <row r="33" spans="1:5" ht="15" x14ac:dyDescent="0.25">
      <c r="A33" s="58"/>
      <c r="B33" s="65" t="s">
        <v>148</v>
      </c>
      <c r="C33" s="65" t="s">
        <v>149</v>
      </c>
      <c r="D33" s="59" t="s">
        <v>150</v>
      </c>
      <c r="E33" s="58"/>
    </row>
    <row r="34" spans="1:5" ht="15" x14ac:dyDescent="0.25">
      <c r="A34" s="58"/>
      <c r="B34" s="60" t="s">
        <v>151</v>
      </c>
      <c r="C34" s="60" t="s">
        <v>152</v>
      </c>
      <c r="D34" s="59" t="s">
        <v>153</v>
      </c>
      <c r="E34" s="58"/>
    </row>
  </sheetData>
  <sheetProtection password="DFDE" sheet="1" objects="1" scenarios="1"/>
  <mergeCells count="1">
    <mergeCell ref="A5:E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zoomScaleNormal="100" workbookViewId="0">
      <selection activeCell="A5" sqref="A5"/>
    </sheetView>
  </sheetViews>
  <sheetFormatPr baseColWidth="10" defaultRowHeight="12.75" x14ac:dyDescent="0.2"/>
  <cols>
    <col min="1" max="1" width="24.28515625" customWidth="1"/>
    <col min="2" max="2" width="14.7109375" customWidth="1"/>
    <col min="3" max="3" width="9.42578125" customWidth="1"/>
    <col min="4" max="4" width="26.28515625" customWidth="1"/>
    <col min="5" max="5" width="22" customWidth="1"/>
    <col min="6" max="6" width="18.7109375" customWidth="1"/>
  </cols>
  <sheetData>
    <row r="1" spans="1:9" x14ac:dyDescent="0.2">
      <c r="A1" s="122"/>
      <c r="B1" s="122"/>
      <c r="C1" s="122"/>
      <c r="D1" s="122"/>
      <c r="E1" s="123" t="str">
        <f>Général!Q4</f>
        <v>175, rue High Nord, Thunder Bay, ON  P7A 8C7</v>
      </c>
    </row>
    <row r="2" spans="1:9" x14ac:dyDescent="0.2">
      <c r="A2" s="122"/>
      <c r="B2" s="122"/>
      <c r="C2" s="122"/>
      <c r="D2" s="122"/>
      <c r="E2" s="123" t="str">
        <f>Général!Q5</f>
        <v>Tél. : (807) 344-2266    Téléc. : (807) 344-3734</v>
      </c>
    </row>
    <row r="3" spans="1:9" x14ac:dyDescent="0.2">
      <c r="A3" s="122"/>
      <c r="B3" s="122"/>
      <c r="C3" s="122"/>
      <c r="D3" s="122"/>
      <c r="E3" s="122"/>
    </row>
    <row r="4" spans="1:9" x14ac:dyDescent="0.2">
      <c r="A4" s="122"/>
      <c r="B4" s="122"/>
      <c r="C4" s="122"/>
      <c r="D4" s="122"/>
      <c r="E4" s="122"/>
    </row>
    <row r="5" spans="1:9" ht="18.75" x14ac:dyDescent="0.3">
      <c r="A5" s="124" t="s">
        <v>40</v>
      </c>
      <c r="B5" s="125"/>
      <c r="C5" s="125"/>
      <c r="D5" s="125"/>
      <c r="E5" s="125"/>
      <c r="I5" s="13"/>
    </row>
    <row r="6" spans="1:9" ht="12.75" customHeight="1" x14ac:dyDescent="0.2">
      <c r="A6" s="122"/>
      <c r="B6" s="122"/>
      <c r="C6" s="122"/>
      <c r="D6" s="122"/>
      <c r="E6" s="122"/>
    </row>
    <row r="7" spans="1:9" ht="12.75" customHeight="1" x14ac:dyDescent="0.2">
      <c r="A7" s="126" t="s">
        <v>32</v>
      </c>
      <c r="B7" s="247">
        <f>Général!$A$17</f>
        <v>0</v>
      </c>
      <c r="C7" s="154"/>
      <c r="D7" s="154"/>
      <c r="E7" s="122"/>
      <c r="H7" s="54"/>
    </row>
    <row r="8" spans="1:9" ht="12.75" customHeight="1" x14ac:dyDescent="0.2">
      <c r="A8" s="126" t="s">
        <v>43</v>
      </c>
      <c r="B8" s="247" t="str">
        <f>CONCATENATE(Général!Q17," - ",Général!Q18," - ",Général!Q19)</f>
        <v xml:space="preserve"> -  - </v>
      </c>
      <c r="C8" s="154"/>
      <c r="D8" s="154"/>
      <c r="E8" s="122"/>
    </row>
    <row r="9" spans="1:9" ht="12.75" customHeight="1" x14ac:dyDescent="0.2">
      <c r="A9" s="126" t="s">
        <v>33</v>
      </c>
      <c r="B9" s="247">
        <f>Général!B13</f>
        <v>0</v>
      </c>
      <c r="C9" s="154"/>
      <c r="D9" s="154"/>
      <c r="E9" s="127"/>
    </row>
    <row r="10" spans="1:9" ht="12.75" customHeight="1" x14ac:dyDescent="0.2">
      <c r="A10" s="126" t="s">
        <v>42</v>
      </c>
      <c r="B10" s="247">
        <f>Général!$B$7</f>
        <v>0</v>
      </c>
      <c r="C10" s="154"/>
      <c r="D10" s="154"/>
      <c r="E10" s="122"/>
    </row>
    <row r="11" spans="1:9" ht="12.75" customHeight="1" x14ac:dyDescent="0.2">
      <c r="A11" s="126" t="s">
        <v>84</v>
      </c>
      <c r="B11" s="247">
        <f>Général!$B$8</f>
        <v>0</v>
      </c>
      <c r="C11" s="154"/>
      <c r="D11" s="154"/>
      <c r="E11" s="122"/>
    </row>
    <row r="12" spans="1:9" ht="12.75" customHeight="1" x14ac:dyDescent="0.2">
      <c r="A12" s="126"/>
      <c r="B12" s="247">
        <f>+Général!B9</f>
        <v>0</v>
      </c>
      <c r="C12" s="154"/>
      <c r="D12" s="154"/>
      <c r="E12" s="122"/>
    </row>
    <row r="13" spans="1:9" ht="12.75" customHeight="1" x14ac:dyDescent="0.2">
      <c r="A13" s="126"/>
      <c r="B13" s="247">
        <f>Général!B10</f>
        <v>0</v>
      </c>
      <c r="C13" s="154"/>
      <c r="D13" s="154"/>
      <c r="E13" s="122"/>
    </row>
    <row r="14" spans="1:9" ht="12.75" customHeight="1" x14ac:dyDescent="0.2">
      <c r="A14" s="126"/>
      <c r="B14" s="127"/>
      <c r="C14" s="127"/>
      <c r="D14" s="122"/>
      <c r="E14" s="122"/>
    </row>
    <row r="15" spans="1:9" ht="12.75" customHeight="1" x14ac:dyDescent="0.2">
      <c r="A15" s="126" t="s">
        <v>162</v>
      </c>
      <c r="B15" s="127"/>
      <c r="C15" s="127"/>
      <c r="D15" s="122"/>
      <c r="E15" s="122"/>
    </row>
    <row r="16" spans="1:9" ht="16.149999999999999" customHeight="1" x14ac:dyDescent="0.2">
      <c r="A16" s="244" t="s">
        <v>168</v>
      </c>
      <c r="B16" s="244"/>
      <c r="C16" s="244"/>
      <c r="D16" s="244"/>
      <c r="E16" s="244"/>
    </row>
    <row r="17" spans="1:8" ht="28.15" customHeight="1" x14ac:dyDescent="0.2">
      <c r="A17" s="244" t="s">
        <v>169</v>
      </c>
      <c r="B17" s="244"/>
      <c r="C17" s="244"/>
      <c r="D17" s="244"/>
      <c r="E17" s="244"/>
      <c r="H17" s="54"/>
    </row>
    <row r="18" spans="1:8" ht="30" customHeight="1" x14ac:dyDescent="0.2">
      <c r="A18" s="244" t="str">
        <f>IF(Général!$K$8="","","3. Veuillez conserver tous vos reçus originaux et cartes d'embarquement (à retourner avec votre demande de remboursement sous 5 jours ouvrables, date du déplacement).")</f>
        <v/>
      </c>
      <c r="B18" s="244"/>
      <c r="C18" s="244"/>
      <c r="D18" s="244"/>
      <c r="E18" s="244"/>
    </row>
    <row r="19" spans="1:8" ht="12.75" customHeight="1" x14ac:dyDescent="0.2">
      <c r="A19" s="122"/>
      <c r="B19" s="122"/>
      <c r="C19" s="122"/>
      <c r="D19" s="122"/>
      <c r="E19" s="122"/>
    </row>
    <row r="20" spans="1:8" x14ac:dyDescent="0.2">
      <c r="A20" s="129" t="s">
        <v>12</v>
      </c>
      <c r="B20" s="130"/>
      <c r="C20" s="246">
        <f>Général!K8</f>
        <v>0</v>
      </c>
      <c r="D20" s="246"/>
      <c r="E20" s="246"/>
    </row>
    <row r="21" spans="1:8" ht="12.75" customHeight="1" x14ac:dyDescent="0.2">
      <c r="A21" s="122"/>
      <c r="B21" s="122"/>
      <c r="C21" s="246">
        <f>Général!K9</f>
        <v>0</v>
      </c>
      <c r="D21" s="246"/>
      <c r="E21" s="246"/>
    </row>
    <row r="22" spans="1:8" ht="12.75" customHeight="1" x14ac:dyDescent="0.2">
      <c r="A22" s="122"/>
      <c r="B22" s="122"/>
      <c r="C22" s="246">
        <f>Général!K10</f>
        <v>0</v>
      </c>
      <c r="D22" s="246"/>
      <c r="E22" s="246"/>
    </row>
    <row r="23" spans="1:8" ht="12.75" customHeight="1" x14ac:dyDescent="0.2">
      <c r="A23" s="122"/>
      <c r="B23" s="122"/>
      <c r="C23" s="246">
        <f>Général!K11</f>
        <v>0</v>
      </c>
      <c r="D23" s="246"/>
      <c r="E23" s="246"/>
    </row>
    <row r="24" spans="1:8" ht="7.5" customHeight="1" x14ac:dyDescent="0.2">
      <c r="A24" s="131"/>
      <c r="B24" s="131"/>
      <c r="C24" s="131"/>
      <c r="D24" s="131"/>
      <c r="E24" s="131"/>
    </row>
    <row r="25" spans="1:8" ht="12.75" customHeight="1" x14ac:dyDescent="0.2">
      <c r="A25" s="132"/>
      <c r="B25" s="132"/>
      <c r="C25" s="132"/>
      <c r="D25" s="132"/>
      <c r="E25" s="132"/>
    </row>
    <row r="26" spans="1:8" ht="12.75" customHeight="1" x14ac:dyDescent="0.2">
      <c r="A26" s="133" t="s">
        <v>44</v>
      </c>
      <c r="B26" s="122" t="s">
        <v>166</v>
      </c>
      <c r="C26" s="132"/>
      <c r="D26" s="122"/>
      <c r="E26" s="134">
        <f>Général!B17</f>
        <v>0</v>
      </c>
    </row>
    <row r="27" spans="1:8" ht="12.75" customHeight="1" x14ac:dyDescent="0.2">
      <c r="A27" s="133"/>
      <c r="B27" s="132"/>
      <c r="C27" s="132"/>
      <c r="D27" s="122"/>
      <c r="E27" s="134"/>
    </row>
    <row r="28" spans="1:8" ht="12.75" customHeight="1" x14ac:dyDescent="0.2">
      <c r="A28" s="133" t="s">
        <v>85</v>
      </c>
      <c r="B28" s="132" t="s">
        <v>1</v>
      </c>
      <c r="C28" s="132"/>
      <c r="D28" s="122"/>
      <c r="E28" s="135" t="str">
        <f>CONCATENATE(Général!C17," - ",Général!C18," - ",Général!C19)</f>
        <v xml:space="preserve"> -  - </v>
      </c>
    </row>
    <row r="29" spans="1:8" ht="12.75" customHeight="1" x14ac:dyDescent="0.2">
      <c r="A29" s="136"/>
      <c r="B29" s="132" t="s">
        <v>2</v>
      </c>
      <c r="C29" s="132"/>
      <c r="D29" s="122"/>
      <c r="E29" s="135" t="str">
        <f>CONCATENATE(Général!D17," - ",Général!D18," - ",Général!D19)</f>
        <v xml:space="preserve"> -  - </v>
      </c>
    </row>
    <row r="30" spans="1:8" ht="12.75" customHeight="1" x14ac:dyDescent="0.2">
      <c r="A30" s="136"/>
      <c r="B30" s="132" t="s">
        <v>34</v>
      </c>
      <c r="C30" s="132"/>
      <c r="D30" s="122"/>
      <c r="E30" s="137">
        <f>Général!F17</f>
        <v>0</v>
      </c>
    </row>
    <row r="31" spans="1:8" ht="12.75" customHeight="1" x14ac:dyDescent="0.2">
      <c r="A31" s="136"/>
      <c r="B31" s="132" t="s">
        <v>172</v>
      </c>
      <c r="C31" s="132"/>
      <c r="D31" s="122"/>
      <c r="E31" s="151">
        <f>+Général!E17</f>
        <v>0</v>
      </c>
    </row>
    <row r="32" spans="1:8" ht="12.75" customHeight="1" x14ac:dyDescent="0.2">
      <c r="A32" s="132"/>
      <c r="B32" s="132"/>
      <c r="C32" s="132"/>
      <c r="D32" s="122"/>
      <c r="E32" s="137"/>
    </row>
    <row r="33" spans="1:5" ht="12" customHeight="1" x14ac:dyDescent="0.2">
      <c r="A33" s="133" t="s">
        <v>45</v>
      </c>
      <c r="B33" s="138" t="s">
        <v>35</v>
      </c>
      <c r="C33" s="138"/>
      <c r="D33" s="122"/>
      <c r="E33" s="135" t="str">
        <f>CONCATENATE(Général!H17," - ",Général!H18," - ",Général!H19)</f>
        <v xml:space="preserve"> -  - </v>
      </c>
    </row>
    <row r="34" spans="1:5" ht="12.75" customHeight="1" x14ac:dyDescent="0.2">
      <c r="A34" s="132"/>
      <c r="B34" s="138" t="s">
        <v>17</v>
      </c>
      <c r="C34" s="138"/>
      <c r="D34" s="122"/>
      <c r="E34" s="139">
        <f>Général!I17</f>
        <v>0</v>
      </c>
    </row>
    <row r="35" spans="1:5" ht="12.75" customHeight="1" x14ac:dyDescent="0.2">
      <c r="A35" s="122"/>
      <c r="B35" s="138" t="s">
        <v>165</v>
      </c>
      <c r="C35" s="138"/>
      <c r="D35" s="122"/>
      <c r="E35" s="140">
        <f>Général!J17</f>
        <v>0</v>
      </c>
    </row>
    <row r="36" spans="1:5" ht="12.75" customHeight="1" x14ac:dyDescent="0.2">
      <c r="A36" s="122"/>
      <c r="B36" s="138" t="s">
        <v>3</v>
      </c>
      <c r="C36" s="138"/>
      <c r="D36" s="122"/>
      <c r="E36" s="139">
        <f>Général!K17</f>
        <v>0</v>
      </c>
    </row>
    <row r="37" spans="1:5" ht="12.75" customHeight="1" x14ac:dyDescent="0.2">
      <c r="A37" s="122"/>
      <c r="B37" s="122"/>
      <c r="C37" s="122"/>
      <c r="D37" s="122"/>
      <c r="E37" s="139"/>
    </row>
    <row r="38" spans="1:5" ht="12.75" customHeight="1" x14ac:dyDescent="0.2">
      <c r="A38" s="133" t="s">
        <v>46</v>
      </c>
      <c r="B38" s="138" t="s">
        <v>35</v>
      </c>
      <c r="C38" s="138"/>
      <c r="D38" s="122"/>
      <c r="E38" s="137"/>
    </row>
    <row r="39" spans="1:5" ht="12.75" customHeight="1" x14ac:dyDescent="0.2">
      <c r="A39" s="132"/>
      <c r="B39" s="138" t="s">
        <v>17</v>
      </c>
      <c r="C39" s="138"/>
      <c r="D39" s="122"/>
      <c r="E39" s="141"/>
    </row>
    <row r="40" spans="1:5" ht="12.75" customHeight="1" x14ac:dyDescent="0.2">
      <c r="A40" s="122"/>
      <c r="B40" s="138" t="s">
        <v>165</v>
      </c>
      <c r="C40" s="138"/>
      <c r="D40" s="122"/>
      <c r="E40" s="140"/>
    </row>
    <row r="41" spans="1:5" ht="12.75" customHeight="1" x14ac:dyDescent="0.2">
      <c r="A41" s="122"/>
      <c r="B41" s="138" t="s">
        <v>3</v>
      </c>
      <c r="C41" s="138"/>
      <c r="D41" s="122"/>
      <c r="E41" s="139"/>
    </row>
    <row r="42" spans="1:5" ht="12.75" customHeight="1" x14ac:dyDescent="0.2">
      <c r="A42" s="122"/>
      <c r="B42" s="122"/>
      <c r="C42" s="122"/>
      <c r="D42" s="122"/>
      <c r="E42" s="140"/>
    </row>
    <row r="43" spans="1:5" ht="12.75" customHeight="1" x14ac:dyDescent="0.2">
      <c r="A43" s="133" t="s">
        <v>69</v>
      </c>
      <c r="B43" s="122" t="s">
        <v>36</v>
      </c>
      <c r="C43" s="122"/>
      <c r="D43" s="122"/>
      <c r="E43" s="142">
        <f>Général!L17</f>
        <v>0</v>
      </c>
    </row>
    <row r="44" spans="1:5" ht="12.75" customHeight="1" x14ac:dyDescent="0.2">
      <c r="A44" s="122"/>
      <c r="B44" s="122" t="s">
        <v>37</v>
      </c>
      <c r="C44" s="122"/>
      <c r="D44" s="122"/>
      <c r="E44" s="142">
        <f>Général!M17</f>
        <v>0</v>
      </c>
    </row>
    <row r="45" spans="1:5" ht="12.75" customHeight="1" x14ac:dyDescent="0.2">
      <c r="A45" s="122"/>
      <c r="B45" s="122" t="s">
        <v>38</v>
      </c>
      <c r="C45" s="122"/>
      <c r="D45" s="122"/>
      <c r="E45" s="142">
        <f>Général!N17</f>
        <v>0</v>
      </c>
    </row>
    <row r="46" spans="1:5" ht="12.75" customHeight="1" x14ac:dyDescent="0.2">
      <c r="A46" s="122"/>
      <c r="B46" s="122"/>
      <c r="C46" s="122"/>
      <c r="D46" s="122"/>
      <c r="E46" s="140"/>
    </row>
    <row r="47" spans="1:5" ht="12.75" customHeight="1" x14ac:dyDescent="0.2">
      <c r="A47" s="133" t="s">
        <v>47</v>
      </c>
      <c r="B47" s="122"/>
      <c r="C47" s="143"/>
      <c r="D47" s="122"/>
      <c r="E47" s="140">
        <f>Général!O17</f>
        <v>0</v>
      </c>
    </row>
    <row r="48" spans="1:5" ht="12.75" customHeight="1" x14ac:dyDescent="0.2">
      <c r="A48" s="122"/>
      <c r="B48" s="122"/>
      <c r="C48" s="122"/>
      <c r="D48" s="122"/>
      <c r="E48" s="140"/>
    </row>
    <row r="49" spans="1:6" ht="12.75" customHeight="1" x14ac:dyDescent="0.2">
      <c r="A49" s="133" t="s">
        <v>167</v>
      </c>
      <c r="B49" s="122"/>
      <c r="C49" s="143"/>
      <c r="D49" s="122"/>
      <c r="E49" s="140">
        <f>Général!P17</f>
        <v>0</v>
      </c>
    </row>
    <row r="50" spans="1:6" ht="12.75" customHeight="1" x14ac:dyDescent="0.2">
      <c r="A50" s="122"/>
      <c r="B50" s="122"/>
      <c r="C50" s="122"/>
      <c r="D50" s="122"/>
      <c r="E50" s="140"/>
    </row>
    <row r="51" spans="1:6" ht="12.75" customHeight="1" x14ac:dyDescent="0.2">
      <c r="A51" s="133" t="s">
        <v>48</v>
      </c>
      <c r="B51" s="144" t="str">
        <f>CONCATENATE(Général!K53)</f>
        <v/>
      </c>
      <c r="C51" s="145"/>
      <c r="D51" s="145"/>
      <c r="E51" s="145"/>
    </row>
    <row r="52" spans="1:6" ht="12.75" customHeight="1" x14ac:dyDescent="0.2">
      <c r="A52" s="132"/>
      <c r="B52" s="245" t="str">
        <f>IF(Général!J54="","",+Général!$J$54)</f>
        <v>A)</v>
      </c>
      <c r="C52" s="244"/>
      <c r="D52" s="244"/>
      <c r="E52" s="244"/>
    </row>
    <row r="53" spans="1:6" ht="12.75" customHeight="1" x14ac:dyDescent="0.2">
      <c r="A53" s="132"/>
      <c r="B53" s="244"/>
      <c r="C53" s="244"/>
      <c r="D53" s="244"/>
      <c r="E53" s="244"/>
    </row>
    <row r="54" spans="1:6" ht="12.75" customHeight="1" x14ac:dyDescent="0.2">
      <c r="A54" s="122"/>
      <c r="B54" s="244"/>
      <c r="C54" s="244"/>
      <c r="D54" s="244"/>
      <c r="E54" s="244"/>
    </row>
    <row r="55" spans="1:6" ht="12.75" customHeight="1" x14ac:dyDescent="0.2">
      <c r="A55" s="122"/>
      <c r="B55" s="244"/>
      <c r="C55" s="244"/>
      <c r="D55" s="244"/>
      <c r="E55" s="244"/>
    </row>
    <row r="56" spans="1:6" ht="12.75" customHeight="1" x14ac:dyDescent="0.2">
      <c r="A56" s="122"/>
      <c r="B56" s="244"/>
      <c r="C56" s="244"/>
      <c r="D56" s="244"/>
      <c r="E56" s="244"/>
    </row>
    <row r="57" spans="1:6" ht="12.75" customHeight="1" x14ac:dyDescent="0.2">
      <c r="A57" s="122"/>
      <c r="B57" s="244"/>
      <c r="C57" s="244"/>
      <c r="D57" s="244"/>
      <c r="E57" s="244"/>
    </row>
    <row r="58" spans="1:6" ht="12.75" customHeight="1" x14ac:dyDescent="0.2">
      <c r="A58" s="122"/>
      <c r="B58" s="244"/>
      <c r="C58" s="244"/>
      <c r="D58" s="244"/>
      <c r="E58" s="244"/>
    </row>
    <row r="59" spans="1:6" ht="12.75" customHeight="1" x14ac:dyDescent="0.2">
      <c r="A59" s="75"/>
      <c r="B59" s="76"/>
      <c r="C59" s="75"/>
      <c r="D59" s="75"/>
      <c r="E59" s="75"/>
      <c r="F59" s="75"/>
    </row>
    <row r="60" spans="1:6" ht="12.75" customHeight="1" x14ac:dyDescent="0.2"/>
    <row r="61" spans="1:6" ht="12.75" customHeight="1" x14ac:dyDescent="0.2"/>
    <row r="62" spans="1:6" ht="12.75" customHeight="1" x14ac:dyDescent="0.2"/>
    <row r="63" spans="1:6" ht="12.75" customHeight="1" x14ac:dyDescent="0.2"/>
    <row r="64" spans="1: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</sheetData>
  <protectedRanges>
    <protectedRange sqref="D18 G18 F18 C8:C9 F8:H9 E18 E11:E15 E16:E17 F10:F15 F16 G10:G15 G16:G17 D11:D15 D16" name="Plage4"/>
    <protectedRange sqref="K4:Q6" name="Plage2"/>
    <protectedRange sqref="B4:F4" name="Plage1"/>
  </protectedRanges>
  <mergeCells count="15">
    <mergeCell ref="B12:D12"/>
    <mergeCell ref="B13:D13"/>
    <mergeCell ref="B7:D7"/>
    <mergeCell ref="B8:D8"/>
    <mergeCell ref="B9:D9"/>
    <mergeCell ref="B10:D10"/>
    <mergeCell ref="B11:D11"/>
    <mergeCell ref="A18:E18"/>
    <mergeCell ref="A16:E16"/>
    <mergeCell ref="A17:E17"/>
    <mergeCell ref="B52:E58"/>
    <mergeCell ref="C20:E20"/>
    <mergeCell ref="C21:E21"/>
    <mergeCell ref="C22:E22"/>
    <mergeCell ref="C23:E23"/>
  </mergeCells>
  <printOptions horizontalCentered="1"/>
  <pageMargins left="0.31496062992125984" right="0.31496062992125984" top="0.74803149606299213" bottom="0.55118110236220474" header="0.31496062992125984" footer="0.31496062992125984"/>
  <pageSetup scale="95" orientation="portrait" r:id="rId1"/>
  <headerFooter>
    <oddFooter>&amp;L&amp;8Pour toute question, vous pouvez consulter les directives administratives pour les déplacements du personnel &amp;11"C-003-D1"&amp;RPage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zoomScaleNormal="100" workbookViewId="0">
      <selection activeCell="A5" sqref="A5"/>
    </sheetView>
  </sheetViews>
  <sheetFormatPr baseColWidth="10" defaultRowHeight="12.75" x14ac:dyDescent="0.2"/>
  <cols>
    <col min="1" max="1" width="24.28515625" customWidth="1"/>
    <col min="2" max="2" width="14.7109375" customWidth="1"/>
    <col min="3" max="3" width="9.7109375" customWidth="1"/>
    <col min="4" max="4" width="25.42578125" customWidth="1"/>
    <col min="5" max="5" width="22" customWidth="1"/>
    <col min="6" max="6" width="18.7109375" customWidth="1"/>
  </cols>
  <sheetData>
    <row r="1" spans="1:9" x14ac:dyDescent="0.2">
      <c r="A1" s="122"/>
      <c r="B1" s="122"/>
      <c r="C1" s="122"/>
      <c r="D1" s="122"/>
      <c r="E1" s="123" t="str">
        <f>Général!Q4</f>
        <v>175, rue High Nord, Thunder Bay, ON  P7A 8C7</v>
      </c>
    </row>
    <row r="2" spans="1:9" x14ac:dyDescent="0.2">
      <c r="A2" s="122"/>
      <c r="B2" s="122"/>
      <c r="C2" s="122"/>
      <c r="D2" s="122"/>
      <c r="E2" s="123" t="str">
        <f>Général!Q5</f>
        <v>Tél. : (807) 344-2266    Téléc. : (807) 344-3734</v>
      </c>
    </row>
    <row r="3" spans="1:9" x14ac:dyDescent="0.2">
      <c r="A3" s="122"/>
      <c r="B3" s="122"/>
      <c r="C3" s="122"/>
      <c r="D3" s="122"/>
      <c r="E3" s="122"/>
    </row>
    <row r="4" spans="1:9" x14ac:dyDescent="0.2">
      <c r="A4" s="122"/>
      <c r="B4" s="122"/>
      <c r="C4" s="122"/>
      <c r="D4" s="122"/>
      <c r="E4" s="122"/>
    </row>
    <row r="5" spans="1:9" ht="18.75" x14ac:dyDescent="0.3">
      <c r="A5" s="124" t="s">
        <v>40</v>
      </c>
      <c r="B5" s="125"/>
      <c r="C5" s="125"/>
      <c r="D5" s="125"/>
      <c r="E5" s="125"/>
      <c r="I5" s="13"/>
    </row>
    <row r="6" spans="1:9" ht="12.75" customHeight="1" x14ac:dyDescent="0.2">
      <c r="A6" s="122"/>
      <c r="B6" s="122"/>
      <c r="C6" s="122"/>
      <c r="D6" s="122"/>
      <c r="E6" s="122"/>
    </row>
    <row r="7" spans="1:9" ht="12.75" customHeight="1" x14ac:dyDescent="0.2">
      <c r="A7" s="126" t="s">
        <v>32</v>
      </c>
      <c r="B7" s="247">
        <f>Général!$A$20</f>
        <v>0</v>
      </c>
      <c r="C7" s="154"/>
      <c r="D7" s="154"/>
      <c r="E7" s="122"/>
    </row>
    <row r="8" spans="1:9" ht="12.75" customHeight="1" x14ac:dyDescent="0.2">
      <c r="A8" s="126" t="s">
        <v>43</v>
      </c>
      <c r="B8" s="247" t="str">
        <f>CONCATENATE(Général!Q20," - ",Général!Q21," - ",Général!Q22)</f>
        <v xml:space="preserve"> -  - </v>
      </c>
      <c r="C8" s="154"/>
      <c r="D8" s="154"/>
      <c r="E8" s="122"/>
    </row>
    <row r="9" spans="1:9" ht="12.75" customHeight="1" x14ac:dyDescent="0.2">
      <c r="A9" s="126" t="s">
        <v>33</v>
      </c>
      <c r="B9" s="247">
        <f>Général!B13</f>
        <v>0</v>
      </c>
      <c r="C9" s="154"/>
      <c r="D9" s="154"/>
      <c r="E9" s="127"/>
    </row>
    <row r="10" spans="1:9" ht="12.75" customHeight="1" x14ac:dyDescent="0.2">
      <c r="A10" s="126" t="s">
        <v>42</v>
      </c>
      <c r="B10" s="247">
        <f>Général!$B$7</f>
        <v>0</v>
      </c>
      <c r="C10" s="154"/>
      <c r="D10" s="154"/>
      <c r="E10" s="122"/>
    </row>
    <row r="11" spans="1:9" ht="12.75" customHeight="1" x14ac:dyDescent="0.2">
      <c r="A11" s="126" t="s">
        <v>84</v>
      </c>
      <c r="B11" s="247">
        <f>Général!$B$8</f>
        <v>0</v>
      </c>
      <c r="C11" s="154"/>
      <c r="D11" s="154"/>
      <c r="E11" s="122"/>
    </row>
    <row r="12" spans="1:9" ht="12.75" customHeight="1" x14ac:dyDescent="0.2">
      <c r="A12" s="126"/>
      <c r="B12" s="247">
        <f>Général!$B$9</f>
        <v>0</v>
      </c>
      <c r="C12" s="154"/>
      <c r="D12" s="154"/>
      <c r="E12" s="122"/>
    </row>
    <row r="13" spans="1:9" ht="12.75" customHeight="1" x14ac:dyDescent="0.2">
      <c r="A13" s="126"/>
      <c r="B13" s="247">
        <f>Général!B10</f>
        <v>0</v>
      </c>
      <c r="C13" s="154"/>
      <c r="D13" s="154"/>
      <c r="E13" s="122"/>
    </row>
    <row r="14" spans="1:9" ht="12.75" customHeight="1" x14ac:dyDescent="0.2">
      <c r="A14" s="126"/>
      <c r="B14" s="127"/>
      <c r="C14" s="127"/>
      <c r="D14" s="122"/>
      <c r="E14" s="122"/>
    </row>
    <row r="15" spans="1:9" ht="15" customHeight="1" x14ac:dyDescent="0.2">
      <c r="A15" s="126" t="s">
        <v>162</v>
      </c>
      <c r="B15" s="127"/>
      <c r="C15" s="127"/>
      <c r="D15" s="122"/>
      <c r="E15" s="122"/>
    </row>
    <row r="16" spans="1:9" ht="16.149999999999999" customHeight="1" x14ac:dyDescent="0.2">
      <c r="A16" s="244" t="s">
        <v>168</v>
      </c>
      <c r="B16" s="244"/>
      <c r="C16" s="244"/>
      <c r="D16" s="244"/>
      <c r="E16" s="244"/>
    </row>
    <row r="17" spans="1:5" ht="29.45" customHeight="1" x14ac:dyDescent="0.2">
      <c r="A17" s="244" t="s">
        <v>169</v>
      </c>
      <c r="B17" s="244"/>
      <c r="C17" s="244"/>
      <c r="D17" s="244"/>
      <c r="E17" s="244"/>
    </row>
    <row r="18" spans="1:5" ht="31.15" customHeight="1" x14ac:dyDescent="0.2">
      <c r="A18" s="244" t="str">
        <f>IF(Général!$K$8="","","3. Veuillez conserver tous vos reçus originaux et cartes d'embarquement (à retourner avec votre demande de remboursement sous 5 jours ouvrables, date du déplacement).")</f>
        <v/>
      </c>
      <c r="B18" s="244"/>
      <c r="C18" s="244"/>
      <c r="D18" s="244"/>
      <c r="E18" s="244"/>
    </row>
    <row r="19" spans="1:5" ht="12.75" customHeight="1" x14ac:dyDescent="0.2">
      <c r="A19" s="122"/>
      <c r="B19" s="122"/>
      <c r="C19" s="128"/>
      <c r="D19" s="128"/>
      <c r="E19" s="128"/>
    </row>
    <row r="20" spans="1:5" ht="12.75" customHeight="1" x14ac:dyDescent="0.2">
      <c r="A20" s="129" t="s">
        <v>12</v>
      </c>
      <c r="B20" s="130"/>
      <c r="C20" s="248">
        <f>Général!K8</f>
        <v>0</v>
      </c>
      <c r="D20" s="248"/>
      <c r="E20" s="248"/>
    </row>
    <row r="21" spans="1:5" ht="12.75" customHeight="1" x14ac:dyDescent="0.2">
      <c r="A21" s="122"/>
      <c r="B21" s="122"/>
      <c r="C21" s="248">
        <f>Général!K9</f>
        <v>0</v>
      </c>
      <c r="D21" s="248"/>
      <c r="E21" s="248"/>
    </row>
    <row r="22" spans="1:5" ht="12.75" customHeight="1" x14ac:dyDescent="0.2">
      <c r="A22" s="122"/>
      <c r="B22" s="122"/>
      <c r="C22" s="248">
        <f>Général!K10</f>
        <v>0</v>
      </c>
      <c r="D22" s="248"/>
      <c r="E22" s="248"/>
    </row>
    <row r="23" spans="1:5" ht="12.75" customHeight="1" x14ac:dyDescent="0.2">
      <c r="A23" s="122"/>
      <c r="B23" s="122"/>
      <c r="C23" s="248">
        <f>Général!K11</f>
        <v>0</v>
      </c>
      <c r="D23" s="248"/>
      <c r="E23" s="248"/>
    </row>
    <row r="24" spans="1:5" ht="12.75" customHeight="1" x14ac:dyDescent="0.2">
      <c r="A24" s="131"/>
      <c r="B24" s="131"/>
      <c r="C24" s="131"/>
      <c r="D24" s="131"/>
      <c r="E24" s="131"/>
    </row>
    <row r="25" spans="1:5" ht="12.75" customHeight="1" x14ac:dyDescent="0.2">
      <c r="A25" s="132"/>
      <c r="B25" s="132"/>
      <c r="C25" s="132"/>
      <c r="D25" s="132"/>
      <c r="E25" s="132"/>
    </row>
    <row r="26" spans="1:5" ht="12.75" customHeight="1" x14ac:dyDescent="0.2">
      <c r="A26" s="133" t="s">
        <v>44</v>
      </c>
      <c r="B26" s="122" t="s">
        <v>166</v>
      </c>
      <c r="C26" s="132"/>
      <c r="D26" s="122"/>
      <c r="E26" s="134">
        <f>Général!B20</f>
        <v>0</v>
      </c>
    </row>
    <row r="27" spans="1:5" ht="12.75" customHeight="1" x14ac:dyDescent="0.2">
      <c r="A27" s="133"/>
      <c r="B27" s="132"/>
      <c r="C27" s="132"/>
      <c r="D27" s="122"/>
      <c r="E27" s="134"/>
    </row>
    <row r="28" spans="1:5" ht="12.75" customHeight="1" x14ac:dyDescent="0.2">
      <c r="A28" s="133" t="s">
        <v>85</v>
      </c>
      <c r="B28" s="132" t="s">
        <v>1</v>
      </c>
      <c r="C28" s="132"/>
      <c r="D28" s="122"/>
      <c r="E28" s="135" t="str">
        <f>CONCATENATE(Général!C20," - ",Général!C21," - ",Général!C22)</f>
        <v xml:space="preserve"> -  - </v>
      </c>
    </row>
    <row r="29" spans="1:5" ht="12.75" customHeight="1" x14ac:dyDescent="0.2">
      <c r="A29" s="136"/>
      <c r="B29" s="132" t="s">
        <v>2</v>
      </c>
      <c r="C29" s="132"/>
      <c r="D29" s="122"/>
      <c r="E29" s="135" t="str">
        <f>CONCATENATE(Général!D20," - ",Général!D21," - ",Général!D22)</f>
        <v xml:space="preserve"> -  - </v>
      </c>
    </row>
    <row r="30" spans="1:5" ht="12.75" customHeight="1" x14ac:dyDescent="0.2">
      <c r="A30" s="136"/>
      <c r="B30" s="132" t="s">
        <v>34</v>
      </c>
      <c r="C30" s="132"/>
      <c r="D30" s="122"/>
      <c r="E30" s="137">
        <f>Général!F20</f>
        <v>0</v>
      </c>
    </row>
    <row r="31" spans="1:5" ht="12.75" customHeight="1" x14ac:dyDescent="0.2">
      <c r="A31" s="136"/>
      <c r="B31" s="132" t="s">
        <v>172</v>
      </c>
      <c r="C31" s="132"/>
      <c r="D31" s="122"/>
      <c r="E31" s="151">
        <f>+Général!E20</f>
        <v>0</v>
      </c>
    </row>
    <row r="32" spans="1:5" ht="12.75" customHeight="1" x14ac:dyDescent="0.2">
      <c r="A32" s="132"/>
      <c r="B32" s="132"/>
      <c r="C32" s="132"/>
      <c r="D32" s="122"/>
      <c r="E32" s="137"/>
    </row>
    <row r="33" spans="1:5" ht="12.75" customHeight="1" x14ac:dyDescent="0.2">
      <c r="A33" s="133" t="s">
        <v>45</v>
      </c>
      <c r="B33" s="138" t="s">
        <v>35</v>
      </c>
      <c r="C33" s="138"/>
      <c r="D33" s="122"/>
      <c r="E33" s="135" t="str">
        <f>CONCATENATE(Général!H20," - ",Général!H21," - ",Général!H22)</f>
        <v xml:space="preserve"> -  - </v>
      </c>
    </row>
    <row r="34" spans="1:5" ht="12.75" customHeight="1" x14ac:dyDescent="0.2">
      <c r="A34" s="132"/>
      <c r="B34" s="138" t="s">
        <v>17</v>
      </c>
      <c r="C34" s="138"/>
      <c r="D34" s="122"/>
      <c r="E34" s="146">
        <f>Général!I20</f>
        <v>0</v>
      </c>
    </row>
    <row r="35" spans="1:5" ht="12.75" customHeight="1" x14ac:dyDescent="0.2">
      <c r="A35" s="122"/>
      <c r="B35" s="138" t="s">
        <v>165</v>
      </c>
      <c r="C35" s="138"/>
      <c r="D35" s="122"/>
      <c r="E35" s="140">
        <f>Général!J20</f>
        <v>0</v>
      </c>
    </row>
    <row r="36" spans="1:5" ht="12.75" customHeight="1" x14ac:dyDescent="0.2">
      <c r="A36" s="122"/>
      <c r="B36" s="138" t="s">
        <v>3</v>
      </c>
      <c r="C36" s="138"/>
      <c r="D36" s="122"/>
      <c r="E36" s="139">
        <f>Général!K20</f>
        <v>0</v>
      </c>
    </row>
    <row r="37" spans="1:5" ht="12.75" customHeight="1" x14ac:dyDescent="0.2">
      <c r="A37" s="122"/>
      <c r="B37" s="122"/>
      <c r="C37" s="122"/>
      <c r="D37" s="122"/>
      <c r="E37" s="139"/>
    </row>
    <row r="38" spans="1:5" ht="12.75" customHeight="1" x14ac:dyDescent="0.2">
      <c r="A38" s="133" t="s">
        <v>46</v>
      </c>
      <c r="B38" s="138" t="s">
        <v>35</v>
      </c>
      <c r="C38" s="138"/>
      <c r="D38" s="122"/>
      <c r="E38" s="137"/>
    </row>
    <row r="39" spans="1:5" ht="12.75" customHeight="1" x14ac:dyDescent="0.2">
      <c r="A39" s="132"/>
      <c r="B39" s="138" t="s">
        <v>17</v>
      </c>
      <c r="C39" s="138"/>
      <c r="D39" s="122"/>
      <c r="E39" s="141"/>
    </row>
    <row r="40" spans="1:5" ht="12.75" customHeight="1" x14ac:dyDescent="0.2">
      <c r="A40" s="122"/>
      <c r="B40" s="138" t="s">
        <v>165</v>
      </c>
      <c r="C40" s="138"/>
      <c r="D40" s="122"/>
      <c r="E40" s="140"/>
    </row>
    <row r="41" spans="1:5" ht="12.75" customHeight="1" x14ac:dyDescent="0.2">
      <c r="A41" s="122"/>
      <c r="B41" s="138" t="s">
        <v>3</v>
      </c>
      <c r="C41" s="138"/>
      <c r="D41" s="122"/>
      <c r="E41" s="139"/>
    </row>
    <row r="42" spans="1:5" ht="12.75" customHeight="1" x14ac:dyDescent="0.2">
      <c r="A42" s="122"/>
      <c r="B42" s="122"/>
      <c r="C42" s="122"/>
      <c r="D42" s="122"/>
      <c r="E42" s="140"/>
    </row>
    <row r="43" spans="1:5" ht="12.75" customHeight="1" x14ac:dyDescent="0.2">
      <c r="A43" s="133" t="s">
        <v>69</v>
      </c>
      <c r="B43" s="122" t="s">
        <v>36</v>
      </c>
      <c r="C43" s="122"/>
      <c r="D43" s="122"/>
      <c r="E43" s="142">
        <f>Général!L20</f>
        <v>0</v>
      </c>
    </row>
    <row r="44" spans="1:5" ht="12.75" customHeight="1" x14ac:dyDescent="0.2">
      <c r="A44" s="122"/>
      <c r="B44" s="122" t="s">
        <v>37</v>
      </c>
      <c r="C44" s="122"/>
      <c r="D44" s="122"/>
      <c r="E44" s="142">
        <f>Général!M20</f>
        <v>0</v>
      </c>
    </row>
    <row r="45" spans="1:5" ht="12.75" customHeight="1" x14ac:dyDescent="0.2">
      <c r="A45" s="122"/>
      <c r="B45" s="122" t="s">
        <v>38</v>
      </c>
      <c r="C45" s="122"/>
      <c r="D45" s="122"/>
      <c r="E45" s="142">
        <f>Général!N20</f>
        <v>0</v>
      </c>
    </row>
    <row r="46" spans="1:5" ht="12.75" customHeight="1" x14ac:dyDescent="0.2">
      <c r="A46" s="122"/>
      <c r="B46" s="122"/>
      <c r="C46" s="122"/>
      <c r="D46" s="122"/>
      <c r="E46" s="140"/>
    </row>
    <row r="47" spans="1:5" ht="12.75" customHeight="1" x14ac:dyDescent="0.2">
      <c r="A47" s="133" t="s">
        <v>47</v>
      </c>
      <c r="B47" s="122"/>
      <c r="C47" s="143"/>
      <c r="D47" s="122"/>
      <c r="E47" s="140">
        <f>Général!O20</f>
        <v>0</v>
      </c>
    </row>
    <row r="48" spans="1:5" ht="12.75" customHeight="1" x14ac:dyDescent="0.2">
      <c r="A48" s="122"/>
      <c r="B48" s="122"/>
      <c r="C48" s="122"/>
      <c r="D48" s="122"/>
      <c r="E48" s="140"/>
    </row>
    <row r="49" spans="1:5" ht="12.75" customHeight="1" x14ac:dyDescent="0.2">
      <c r="A49" s="133" t="s">
        <v>167</v>
      </c>
      <c r="B49" s="122"/>
      <c r="C49" s="143"/>
      <c r="D49" s="122"/>
      <c r="E49" s="140">
        <f>Général!P20</f>
        <v>0</v>
      </c>
    </row>
    <row r="50" spans="1:5" ht="12.75" customHeight="1" x14ac:dyDescent="0.2">
      <c r="A50" s="122"/>
      <c r="B50" s="122"/>
      <c r="C50" s="122"/>
      <c r="D50" s="122"/>
      <c r="E50" s="140"/>
    </row>
    <row r="51" spans="1:5" ht="12.75" customHeight="1" x14ac:dyDescent="0.2">
      <c r="A51" s="133" t="s">
        <v>48</v>
      </c>
      <c r="B51" s="144" t="str">
        <f>CONCATENATE(Général!K53)</f>
        <v/>
      </c>
      <c r="C51" s="145"/>
      <c r="D51" s="145"/>
      <c r="E51" s="145"/>
    </row>
    <row r="52" spans="1:5" ht="12.75" customHeight="1" x14ac:dyDescent="0.2">
      <c r="A52" s="132"/>
      <c r="B52" s="245" t="str">
        <f>+Général!$J$54</f>
        <v>A)</v>
      </c>
      <c r="C52" s="244"/>
      <c r="D52" s="244"/>
      <c r="E52" s="244"/>
    </row>
    <row r="53" spans="1:5" ht="12.75" customHeight="1" x14ac:dyDescent="0.2">
      <c r="A53" s="132"/>
      <c r="B53" s="244"/>
      <c r="C53" s="244"/>
      <c r="D53" s="244"/>
      <c r="E53" s="244"/>
    </row>
    <row r="54" spans="1:5" ht="12.75" customHeight="1" x14ac:dyDescent="0.2">
      <c r="A54" s="122"/>
      <c r="B54" s="244"/>
      <c r="C54" s="244"/>
      <c r="D54" s="244"/>
      <c r="E54" s="244"/>
    </row>
    <row r="55" spans="1:5" ht="12.75" customHeight="1" x14ac:dyDescent="0.2">
      <c r="A55" s="122"/>
      <c r="B55" s="244"/>
      <c r="C55" s="244"/>
      <c r="D55" s="244"/>
      <c r="E55" s="244"/>
    </row>
    <row r="56" spans="1:5" ht="12.75" customHeight="1" x14ac:dyDescent="0.2">
      <c r="A56" s="122"/>
      <c r="B56" s="244"/>
      <c r="C56" s="244"/>
      <c r="D56" s="244"/>
      <c r="E56" s="244"/>
    </row>
    <row r="57" spans="1:5" ht="12.75" customHeight="1" x14ac:dyDescent="0.2">
      <c r="A57" s="122"/>
      <c r="B57" s="244"/>
      <c r="C57" s="244"/>
      <c r="D57" s="244"/>
      <c r="E57" s="244"/>
    </row>
    <row r="58" spans="1:5" ht="12.75" customHeight="1" x14ac:dyDescent="0.2">
      <c r="A58" s="122"/>
      <c r="B58" s="244"/>
      <c r="C58" s="244"/>
      <c r="D58" s="244"/>
      <c r="E58" s="244"/>
    </row>
    <row r="59" spans="1:5" ht="12.75" customHeight="1" x14ac:dyDescent="0.2">
      <c r="A59" s="75"/>
      <c r="B59" s="76"/>
      <c r="C59" s="75"/>
      <c r="D59" s="75"/>
      <c r="E59" s="75"/>
    </row>
    <row r="60" spans="1:5" ht="12.75" customHeight="1" x14ac:dyDescent="0.2"/>
    <row r="61" spans="1:5" ht="12.75" customHeight="1" x14ac:dyDescent="0.2"/>
    <row r="62" spans="1:5" ht="12.75" customHeight="1" x14ac:dyDescent="0.2"/>
    <row r="63" spans="1:5" ht="12.75" customHeight="1" x14ac:dyDescent="0.2"/>
    <row r="64" spans="1:5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</sheetData>
  <protectedRanges>
    <protectedRange sqref="D11:D14 G10:G16 F10:F15 E11:E14 E19 F8:H9 D19 C8:C9" name="Plage4"/>
    <protectedRange sqref="K4:Q6" name="Plage2"/>
    <protectedRange sqref="B4:F4" name="Plage1"/>
    <protectedRange sqref="D15 E15" name="Plage4_1"/>
    <protectedRange sqref="D18 E16:E18 D16" name="Plage4_3"/>
  </protectedRanges>
  <mergeCells count="15">
    <mergeCell ref="B12:D12"/>
    <mergeCell ref="B13:D13"/>
    <mergeCell ref="B8:D8"/>
    <mergeCell ref="B7:D7"/>
    <mergeCell ref="B9:D9"/>
    <mergeCell ref="B10:D10"/>
    <mergeCell ref="B11:D11"/>
    <mergeCell ref="A16:E16"/>
    <mergeCell ref="A17:E17"/>
    <mergeCell ref="A18:E18"/>
    <mergeCell ref="B52:E58"/>
    <mergeCell ref="C20:E20"/>
    <mergeCell ref="C21:E21"/>
    <mergeCell ref="C22:E22"/>
    <mergeCell ref="C23:E23"/>
  </mergeCells>
  <printOptions horizontalCentered="1"/>
  <pageMargins left="0.31496062992125984" right="0.31496062992125984" top="0.74803149606299213" bottom="0.55118110236220474" header="0.31496062992125984" footer="0.31496062992125984"/>
  <pageSetup paperSize="119" scale="95" orientation="portrait" r:id="rId1"/>
  <headerFooter>
    <oddFooter>&amp;L&amp;8Pour toute question, vous pouvez consulter les directives administratives pour les déplacements du personnel &amp;11"C-003-D1"&amp;RPage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zoomScaleNormal="100" workbookViewId="0">
      <selection activeCell="A5" sqref="A5"/>
    </sheetView>
  </sheetViews>
  <sheetFormatPr baseColWidth="10" defaultRowHeight="12.75" x14ac:dyDescent="0.2"/>
  <cols>
    <col min="1" max="1" width="24.28515625" customWidth="1"/>
    <col min="2" max="2" width="14.7109375" customWidth="1"/>
    <col min="3" max="3" width="9.7109375" customWidth="1"/>
    <col min="4" max="4" width="25.42578125" customWidth="1"/>
    <col min="5" max="5" width="22" customWidth="1"/>
    <col min="6" max="6" width="18.7109375" customWidth="1"/>
  </cols>
  <sheetData>
    <row r="1" spans="1:9" x14ac:dyDescent="0.2">
      <c r="A1" s="122"/>
      <c r="B1" s="122"/>
      <c r="C1" s="122"/>
      <c r="D1" s="122"/>
      <c r="E1" s="123" t="str">
        <f>Général!Q4</f>
        <v>175, rue High Nord, Thunder Bay, ON  P7A 8C7</v>
      </c>
    </row>
    <row r="2" spans="1:9" x14ac:dyDescent="0.2">
      <c r="A2" s="122"/>
      <c r="B2" s="122"/>
      <c r="C2" s="122"/>
      <c r="D2" s="122"/>
      <c r="E2" s="123" t="str">
        <f>Général!Q5</f>
        <v>Tél. : (807) 344-2266    Téléc. : (807) 344-3734</v>
      </c>
    </row>
    <row r="3" spans="1:9" x14ac:dyDescent="0.2">
      <c r="A3" s="122"/>
      <c r="B3" s="122"/>
      <c r="C3" s="122"/>
      <c r="D3" s="122"/>
      <c r="E3" s="122"/>
    </row>
    <row r="4" spans="1:9" x14ac:dyDescent="0.2">
      <c r="A4" s="122"/>
      <c r="B4" s="122"/>
      <c r="C4" s="122"/>
      <c r="D4" s="122"/>
      <c r="E4" s="122"/>
    </row>
    <row r="5" spans="1:9" ht="18.75" x14ac:dyDescent="0.3">
      <c r="A5" s="124" t="s">
        <v>40</v>
      </c>
      <c r="B5" s="125"/>
      <c r="C5" s="125"/>
      <c r="D5" s="125"/>
      <c r="E5" s="125"/>
      <c r="I5" s="13"/>
    </row>
    <row r="6" spans="1:9" ht="12.75" customHeight="1" x14ac:dyDescent="0.2">
      <c r="A6" s="122"/>
      <c r="B6" s="122"/>
      <c r="C6" s="122"/>
      <c r="D6" s="122"/>
      <c r="E6" s="122"/>
    </row>
    <row r="7" spans="1:9" ht="12.75" customHeight="1" x14ac:dyDescent="0.2">
      <c r="A7" s="126" t="s">
        <v>32</v>
      </c>
      <c r="B7" s="247">
        <f>Général!$A$23</f>
        <v>0</v>
      </c>
      <c r="C7" s="154"/>
      <c r="D7" s="154"/>
      <c r="E7" s="122"/>
    </row>
    <row r="8" spans="1:9" ht="12.75" customHeight="1" x14ac:dyDescent="0.2">
      <c r="A8" s="126" t="s">
        <v>43</v>
      </c>
      <c r="B8" s="247" t="str">
        <f>CONCATENATE(Général!Q23," - ",Général!Q24," - ",Général!Q25)</f>
        <v xml:space="preserve"> -  - </v>
      </c>
      <c r="C8" s="154"/>
      <c r="D8" s="154"/>
      <c r="E8" s="122"/>
    </row>
    <row r="9" spans="1:9" ht="12.75" customHeight="1" x14ac:dyDescent="0.2">
      <c r="A9" s="126" t="s">
        <v>33</v>
      </c>
      <c r="B9" s="247">
        <f>Général!B13</f>
        <v>0</v>
      </c>
      <c r="C9" s="154"/>
      <c r="D9" s="154"/>
      <c r="E9" s="127"/>
    </row>
    <row r="10" spans="1:9" ht="12.75" customHeight="1" x14ac:dyDescent="0.2">
      <c r="A10" s="126" t="s">
        <v>42</v>
      </c>
      <c r="B10" s="247">
        <f>Général!$B$7</f>
        <v>0</v>
      </c>
      <c r="C10" s="154"/>
      <c r="D10" s="154"/>
      <c r="E10" s="122"/>
    </row>
    <row r="11" spans="1:9" ht="12.75" customHeight="1" x14ac:dyDescent="0.2">
      <c r="A11" s="126" t="s">
        <v>84</v>
      </c>
      <c r="B11" s="247">
        <f>Général!$B$8</f>
        <v>0</v>
      </c>
      <c r="C11" s="154"/>
      <c r="D11" s="154"/>
      <c r="E11" s="122"/>
    </row>
    <row r="12" spans="1:9" ht="12.75" customHeight="1" x14ac:dyDescent="0.2">
      <c r="A12" s="126"/>
      <c r="B12" s="247">
        <f>Général!$B$9</f>
        <v>0</v>
      </c>
      <c r="C12" s="154"/>
      <c r="D12" s="154"/>
      <c r="E12" s="122"/>
    </row>
    <row r="13" spans="1:9" ht="12.75" customHeight="1" x14ac:dyDescent="0.2">
      <c r="A13" s="126"/>
      <c r="B13" s="247">
        <f>Général!B10</f>
        <v>0</v>
      </c>
      <c r="C13" s="154"/>
      <c r="D13" s="154"/>
      <c r="E13" s="122"/>
    </row>
    <row r="14" spans="1:9" ht="12.75" customHeight="1" x14ac:dyDescent="0.2">
      <c r="A14" s="126"/>
      <c r="B14" s="127"/>
      <c r="C14" s="127"/>
      <c r="D14" s="122"/>
      <c r="E14" s="122"/>
    </row>
    <row r="15" spans="1:9" ht="15" customHeight="1" x14ac:dyDescent="0.2">
      <c r="A15" s="126" t="s">
        <v>162</v>
      </c>
      <c r="B15" s="127"/>
      <c r="C15" s="127"/>
      <c r="D15" s="122"/>
      <c r="E15" s="122"/>
    </row>
    <row r="16" spans="1:9" ht="16.149999999999999" customHeight="1" x14ac:dyDescent="0.2">
      <c r="A16" s="244" t="s">
        <v>168</v>
      </c>
      <c r="B16" s="244"/>
      <c r="C16" s="244"/>
      <c r="D16" s="244"/>
      <c r="E16" s="244"/>
    </row>
    <row r="17" spans="1:5" ht="29.45" customHeight="1" x14ac:dyDescent="0.2">
      <c r="A17" s="244" t="s">
        <v>169</v>
      </c>
      <c r="B17" s="244"/>
      <c r="C17" s="244"/>
      <c r="D17" s="244"/>
      <c r="E17" s="244"/>
    </row>
    <row r="18" spans="1:5" ht="31.15" customHeight="1" x14ac:dyDescent="0.2">
      <c r="A18" s="244" t="str">
        <f>IF(Général!$K$8="","","3. Veuillez conserver tous vos reçus originaux et cartes d'embarquement (à retourner avec votre demande de remboursement sous 5 jours ouvrables, date du déplacement).")</f>
        <v/>
      </c>
      <c r="B18" s="244"/>
      <c r="C18" s="244"/>
      <c r="D18" s="244"/>
      <c r="E18" s="244"/>
    </row>
    <row r="19" spans="1:5" ht="12.75" customHeight="1" x14ac:dyDescent="0.2">
      <c r="A19" s="122"/>
      <c r="B19" s="122"/>
      <c r="C19" s="128"/>
      <c r="D19" s="128"/>
      <c r="E19" s="128"/>
    </row>
    <row r="20" spans="1:5" ht="12.75" customHeight="1" x14ac:dyDescent="0.2">
      <c r="A20" s="129" t="s">
        <v>12</v>
      </c>
      <c r="B20" s="130"/>
      <c r="C20" s="248">
        <f>Général!K8</f>
        <v>0</v>
      </c>
      <c r="D20" s="248"/>
      <c r="E20" s="248"/>
    </row>
    <row r="21" spans="1:5" ht="12.75" customHeight="1" x14ac:dyDescent="0.2">
      <c r="A21" s="122"/>
      <c r="B21" s="122"/>
      <c r="C21" s="248">
        <f>Général!K9</f>
        <v>0</v>
      </c>
      <c r="D21" s="248"/>
      <c r="E21" s="248"/>
    </row>
    <row r="22" spans="1:5" ht="12.75" customHeight="1" x14ac:dyDescent="0.2">
      <c r="A22" s="122"/>
      <c r="B22" s="122"/>
      <c r="C22" s="248">
        <f>Général!K10</f>
        <v>0</v>
      </c>
      <c r="D22" s="248"/>
      <c r="E22" s="248"/>
    </row>
    <row r="23" spans="1:5" ht="12.75" customHeight="1" x14ac:dyDescent="0.2">
      <c r="A23" s="122"/>
      <c r="B23" s="122"/>
      <c r="C23" s="248">
        <f>Général!K11</f>
        <v>0</v>
      </c>
      <c r="D23" s="248"/>
      <c r="E23" s="248"/>
    </row>
    <row r="24" spans="1:5" ht="12.75" customHeight="1" x14ac:dyDescent="0.2">
      <c r="A24" s="131"/>
      <c r="B24" s="131"/>
      <c r="C24" s="131"/>
      <c r="D24" s="131"/>
      <c r="E24" s="131"/>
    </row>
    <row r="25" spans="1:5" ht="12.75" customHeight="1" x14ac:dyDescent="0.2">
      <c r="A25" s="132"/>
      <c r="B25" s="132"/>
      <c r="C25" s="132"/>
      <c r="D25" s="132"/>
      <c r="E25" s="132"/>
    </row>
    <row r="26" spans="1:5" ht="12.75" customHeight="1" x14ac:dyDescent="0.2">
      <c r="A26" s="133" t="s">
        <v>44</v>
      </c>
      <c r="B26" s="122" t="s">
        <v>166</v>
      </c>
      <c r="C26" s="132"/>
      <c r="D26" s="122"/>
      <c r="E26" s="134">
        <f>Général!B23</f>
        <v>0</v>
      </c>
    </row>
    <row r="27" spans="1:5" ht="12.75" customHeight="1" x14ac:dyDescent="0.2">
      <c r="A27" s="133"/>
      <c r="B27" s="132"/>
      <c r="C27" s="132"/>
      <c r="D27" s="122"/>
      <c r="E27" s="134"/>
    </row>
    <row r="28" spans="1:5" ht="12.75" customHeight="1" x14ac:dyDescent="0.2">
      <c r="A28" s="133" t="s">
        <v>85</v>
      </c>
      <c r="B28" s="132" t="s">
        <v>1</v>
      </c>
      <c r="C28" s="132"/>
      <c r="D28" s="122"/>
      <c r="E28" s="135" t="str">
        <f>CONCATENATE(Général!C23," - ",Général!C24," - ",Général!C25)</f>
        <v xml:space="preserve"> -  - </v>
      </c>
    </row>
    <row r="29" spans="1:5" ht="12.75" customHeight="1" x14ac:dyDescent="0.2">
      <c r="A29" s="136"/>
      <c r="B29" s="132" t="s">
        <v>2</v>
      </c>
      <c r="C29" s="132"/>
      <c r="D29" s="122"/>
      <c r="E29" s="135" t="str">
        <f>CONCATENATE(Général!D23," - ",Général!D24," - ",Général!D25)</f>
        <v xml:space="preserve"> -  - </v>
      </c>
    </row>
    <row r="30" spans="1:5" ht="12.75" customHeight="1" x14ac:dyDescent="0.2">
      <c r="A30" s="136"/>
      <c r="B30" s="132" t="s">
        <v>34</v>
      </c>
      <c r="C30" s="132"/>
      <c r="D30" s="122"/>
      <c r="E30" s="137">
        <f>Général!F23</f>
        <v>0</v>
      </c>
    </row>
    <row r="31" spans="1:5" ht="12.75" customHeight="1" x14ac:dyDescent="0.2">
      <c r="A31" s="136"/>
      <c r="B31" s="132" t="s">
        <v>172</v>
      </c>
      <c r="C31" s="132"/>
      <c r="D31" s="122"/>
      <c r="E31" s="151">
        <f>+Général!E23</f>
        <v>0</v>
      </c>
    </row>
    <row r="32" spans="1:5" ht="12.75" customHeight="1" x14ac:dyDescent="0.2">
      <c r="A32" s="132"/>
      <c r="B32" s="132"/>
      <c r="C32" s="132"/>
      <c r="D32" s="122"/>
      <c r="E32" s="137"/>
    </row>
    <row r="33" spans="1:5" ht="12.75" customHeight="1" x14ac:dyDescent="0.2">
      <c r="A33" s="133" t="s">
        <v>45</v>
      </c>
      <c r="B33" s="138" t="s">
        <v>35</v>
      </c>
      <c r="C33" s="138"/>
      <c r="D33" s="122"/>
      <c r="E33" s="135" t="str">
        <f>CONCATENATE(Général!H23," - ",Général!H24," - ",Général!H25)</f>
        <v xml:space="preserve"> -  - </v>
      </c>
    </row>
    <row r="34" spans="1:5" ht="12.75" customHeight="1" x14ac:dyDescent="0.2">
      <c r="A34" s="132"/>
      <c r="B34" s="138" t="s">
        <v>17</v>
      </c>
      <c r="C34" s="138"/>
      <c r="D34" s="122"/>
      <c r="E34" s="146">
        <f>Général!I23</f>
        <v>0</v>
      </c>
    </row>
    <row r="35" spans="1:5" ht="12.75" customHeight="1" x14ac:dyDescent="0.2">
      <c r="A35" s="122"/>
      <c r="B35" s="138" t="s">
        <v>165</v>
      </c>
      <c r="C35" s="138"/>
      <c r="D35" s="122"/>
      <c r="E35" s="140">
        <f>Général!J23</f>
        <v>0</v>
      </c>
    </row>
    <row r="36" spans="1:5" ht="12.75" customHeight="1" x14ac:dyDescent="0.2">
      <c r="A36" s="122"/>
      <c r="B36" s="138" t="s">
        <v>3</v>
      </c>
      <c r="C36" s="138"/>
      <c r="D36" s="122"/>
      <c r="E36" s="139">
        <f>Général!K23</f>
        <v>0</v>
      </c>
    </row>
    <row r="37" spans="1:5" ht="12.75" customHeight="1" x14ac:dyDescent="0.2">
      <c r="A37" s="122"/>
      <c r="B37" s="122"/>
      <c r="C37" s="122"/>
      <c r="D37" s="122"/>
      <c r="E37" s="139"/>
    </row>
    <row r="38" spans="1:5" ht="12.75" customHeight="1" x14ac:dyDescent="0.2">
      <c r="A38" s="133" t="s">
        <v>46</v>
      </c>
      <c r="B38" s="138" t="s">
        <v>35</v>
      </c>
      <c r="C38" s="138"/>
      <c r="D38" s="122"/>
      <c r="E38" s="137"/>
    </row>
    <row r="39" spans="1:5" ht="12.75" customHeight="1" x14ac:dyDescent="0.2">
      <c r="A39" s="132"/>
      <c r="B39" s="138" t="s">
        <v>17</v>
      </c>
      <c r="C39" s="138"/>
      <c r="D39" s="122"/>
      <c r="E39" s="141"/>
    </row>
    <row r="40" spans="1:5" ht="12.75" customHeight="1" x14ac:dyDescent="0.2">
      <c r="A40" s="122"/>
      <c r="B40" s="138" t="s">
        <v>165</v>
      </c>
      <c r="C40" s="138"/>
      <c r="D40" s="122"/>
      <c r="E40" s="140"/>
    </row>
    <row r="41" spans="1:5" ht="12.75" customHeight="1" x14ac:dyDescent="0.2">
      <c r="A41" s="122"/>
      <c r="B41" s="138" t="s">
        <v>3</v>
      </c>
      <c r="C41" s="138"/>
      <c r="D41" s="122"/>
      <c r="E41" s="139"/>
    </row>
    <row r="42" spans="1:5" ht="12.75" customHeight="1" x14ac:dyDescent="0.2">
      <c r="A42" s="122"/>
      <c r="B42" s="122"/>
      <c r="C42" s="122"/>
      <c r="D42" s="122"/>
      <c r="E42" s="140"/>
    </row>
    <row r="43" spans="1:5" ht="12.75" customHeight="1" x14ac:dyDescent="0.2">
      <c r="A43" s="133" t="s">
        <v>69</v>
      </c>
      <c r="B43" s="122" t="s">
        <v>36</v>
      </c>
      <c r="C43" s="122"/>
      <c r="D43" s="122"/>
      <c r="E43" s="142">
        <f>Général!L23</f>
        <v>0</v>
      </c>
    </row>
    <row r="44" spans="1:5" ht="12.75" customHeight="1" x14ac:dyDescent="0.2">
      <c r="A44" s="122"/>
      <c r="B44" s="122" t="s">
        <v>37</v>
      </c>
      <c r="C44" s="122"/>
      <c r="D44" s="122"/>
      <c r="E44" s="142">
        <f>Général!M23</f>
        <v>0</v>
      </c>
    </row>
    <row r="45" spans="1:5" ht="12.75" customHeight="1" x14ac:dyDescent="0.2">
      <c r="A45" s="122"/>
      <c r="B45" s="122" t="s">
        <v>38</v>
      </c>
      <c r="C45" s="122"/>
      <c r="D45" s="122"/>
      <c r="E45" s="142">
        <f>Général!N23</f>
        <v>0</v>
      </c>
    </row>
    <row r="46" spans="1:5" ht="12.75" customHeight="1" x14ac:dyDescent="0.2">
      <c r="A46" s="122"/>
      <c r="B46" s="122"/>
      <c r="C46" s="122"/>
      <c r="D46" s="122"/>
      <c r="E46" s="140"/>
    </row>
    <row r="47" spans="1:5" ht="12.75" customHeight="1" x14ac:dyDescent="0.2">
      <c r="A47" s="133" t="s">
        <v>47</v>
      </c>
      <c r="B47" s="122"/>
      <c r="C47" s="143"/>
      <c r="D47" s="122"/>
      <c r="E47" s="140">
        <f>Général!O23</f>
        <v>0</v>
      </c>
    </row>
    <row r="48" spans="1:5" ht="12.75" customHeight="1" x14ac:dyDescent="0.2">
      <c r="A48" s="122"/>
      <c r="B48" s="122"/>
      <c r="C48" s="122"/>
      <c r="D48" s="122"/>
      <c r="E48" s="140"/>
    </row>
    <row r="49" spans="1:5" ht="12.75" customHeight="1" x14ac:dyDescent="0.2">
      <c r="A49" s="133" t="s">
        <v>167</v>
      </c>
      <c r="B49" s="122"/>
      <c r="C49" s="143"/>
      <c r="D49" s="122"/>
      <c r="E49" s="140">
        <f>Général!P23</f>
        <v>0</v>
      </c>
    </row>
    <row r="50" spans="1:5" ht="12.75" customHeight="1" x14ac:dyDescent="0.2">
      <c r="A50" s="122"/>
      <c r="B50" s="122"/>
      <c r="C50" s="122"/>
      <c r="D50" s="122"/>
      <c r="E50" s="140"/>
    </row>
    <row r="51" spans="1:5" ht="12.75" customHeight="1" x14ac:dyDescent="0.2">
      <c r="A51" s="133" t="s">
        <v>48</v>
      </c>
      <c r="B51" s="144" t="str">
        <f>CONCATENATE(Général!K53)</f>
        <v/>
      </c>
      <c r="C51" s="145"/>
      <c r="D51" s="145"/>
      <c r="E51" s="145"/>
    </row>
    <row r="52" spans="1:5" ht="12.75" customHeight="1" x14ac:dyDescent="0.2">
      <c r="A52" s="132"/>
      <c r="B52" s="245" t="str">
        <f>+Général!$J$54</f>
        <v>A)</v>
      </c>
      <c r="C52" s="244"/>
      <c r="D52" s="244"/>
      <c r="E52" s="244"/>
    </row>
    <row r="53" spans="1:5" ht="12.75" customHeight="1" x14ac:dyDescent="0.2">
      <c r="A53" s="132"/>
      <c r="B53" s="244"/>
      <c r="C53" s="244"/>
      <c r="D53" s="244"/>
      <c r="E53" s="244"/>
    </row>
    <row r="54" spans="1:5" ht="12.75" customHeight="1" x14ac:dyDescent="0.2">
      <c r="A54" s="122"/>
      <c r="B54" s="244"/>
      <c r="C54" s="244"/>
      <c r="D54" s="244"/>
      <c r="E54" s="244"/>
    </row>
    <row r="55" spans="1:5" ht="12.75" customHeight="1" x14ac:dyDescent="0.2">
      <c r="A55" s="122"/>
      <c r="B55" s="244"/>
      <c r="C55" s="244"/>
      <c r="D55" s="244"/>
      <c r="E55" s="244"/>
    </row>
    <row r="56" spans="1:5" ht="12.75" customHeight="1" x14ac:dyDescent="0.2">
      <c r="A56" s="122"/>
      <c r="B56" s="244"/>
      <c r="C56" s="244"/>
      <c r="D56" s="244"/>
      <c r="E56" s="244"/>
    </row>
    <row r="57" spans="1:5" ht="12.75" customHeight="1" x14ac:dyDescent="0.2">
      <c r="A57" s="122"/>
      <c r="B57" s="244"/>
      <c r="C57" s="244"/>
      <c r="D57" s="244"/>
      <c r="E57" s="244"/>
    </row>
    <row r="58" spans="1:5" ht="12.75" customHeight="1" x14ac:dyDescent="0.2">
      <c r="A58" s="122"/>
      <c r="B58" s="244"/>
      <c r="C58" s="244"/>
      <c r="D58" s="244"/>
      <c r="E58" s="244"/>
    </row>
    <row r="59" spans="1:5" ht="12.75" customHeight="1" x14ac:dyDescent="0.2">
      <c r="A59" s="75"/>
      <c r="B59" s="76"/>
      <c r="C59" s="75"/>
      <c r="D59" s="75"/>
      <c r="E59" s="75"/>
    </row>
    <row r="60" spans="1:5" ht="12.75" customHeight="1" x14ac:dyDescent="0.2"/>
    <row r="61" spans="1:5" ht="12.75" customHeight="1" x14ac:dyDescent="0.2"/>
    <row r="62" spans="1:5" ht="12.75" customHeight="1" x14ac:dyDescent="0.2"/>
    <row r="63" spans="1:5" ht="12.75" customHeight="1" x14ac:dyDescent="0.2"/>
    <row r="64" spans="1:5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</sheetData>
  <protectedRanges>
    <protectedRange sqref="D11:D14 G10:G16 F10:F15 E11:E14 E19 F8:H9 D19 C8:C9" name="Plage4"/>
    <protectedRange sqref="K4:Q6" name="Plage2"/>
    <protectedRange sqref="B4:F4" name="Plage1"/>
    <protectedRange sqref="D15 E15" name="Plage4_1"/>
    <protectedRange sqref="D18 E16:E18 D16" name="Plage4_3"/>
  </protectedRanges>
  <mergeCells count="15">
    <mergeCell ref="B12:D12"/>
    <mergeCell ref="B13:D13"/>
    <mergeCell ref="B8:D8"/>
    <mergeCell ref="B7:D7"/>
    <mergeCell ref="B9:D9"/>
    <mergeCell ref="B10:D10"/>
    <mergeCell ref="B11:D11"/>
    <mergeCell ref="A16:E16"/>
    <mergeCell ref="A17:E17"/>
    <mergeCell ref="A18:E18"/>
    <mergeCell ref="B52:E58"/>
    <mergeCell ref="C20:E20"/>
    <mergeCell ref="C21:E21"/>
    <mergeCell ref="C22:E22"/>
    <mergeCell ref="C23:E23"/>
  </mergeCells>
  <printOptions horizontalCentered="1"/>
  <pageMargins left="0.31496062992125984" right="0.31496062992125984" top="0.74803149606299213" bottom="0.55118110236220474" header="0.31496062992125984" footer="0.31496062992125984"/>
  <pageSetup paperSize="119" scale="95" orientation="portrait" r:id="rId1"/>
  <headerFooter>
    <oddFooter>&amp;L&amp;8Pour toute question, vous pouvez consulter les directives administratives pour les déplacements du personnel &amp;11"C-003-D1"&amp;RPage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zoomScaleNormal="100" workbookViewId="0">
      <selection activeCell="A5" sqref="A5"/>
    </sheetView>
  </sheetViews>
  <sheetFormatPr baseColWidth="10" defaultRowHeight="12.75" x14ac:dyDescent="0.2"/>
  <cols>
    <col min="1" max="1" width="24.28515625" customWidth="1"/>
    <col min="2" max="2" width="14.7109375" customWidth="1"/>
    <col min="3" max="3" width="9.7109375" customWidth="1"/>
    <col min="4" max="4" width="25.42578125" customWidth="1"/>
    <col min="5" max="5" width="22" customWidth="1"/>
    <col min="6" max="6" width="18.7109375" customWidth="1"/>
  </cols>
  <sheetData>
    <row r="1" spans="1:9" x14ac:dyDescent="0.2">
      <c r="A1" s="122"/>
      <c r="B1" s="122"/>
      <c r="C1" s="122"/>
      <c r="D1" s="122"/>
      <c r="E1" s="123" t="str">
        <f>Général!Q4</f>
        <v>175, rue High Nord, Thunder Bay, ON  P7A 8C7</v>
      </c>
    </row>
    <row r="2" spans="1:9" x14ac:dyDescent="0.2">
      <c r="A2" s="122"/>
      <c r="B2" s="122"/>
      <c r="C2" s="122"/>
      <c r="D2" s="122"/>
      <c r="E2" s="123" t="str">
        <f>Général!Q5</f>
        <v>Tél. : (807) 344-2266    Téléc. : (807) 344-3734</v>
      </c>
    </row>
    <row r="3" spans="1:9" x14ac:dyDescent="0.2">
      <c r="A3" s="122"/>
      <c r="B3" s="122"/>
      <c r="C3" s="122"/>
      <c r="D3" s="122"/>
      <c r="E3" s="122"/>
    </row>
    <row r="4" spans="1:9" x14ac:dyDescent="0.2">
      <c r="A4" s="122"/>
      <c r="B4" s="122"/>
      <c r="C4" s="122"/>
      <c r="D4" s="122"/>
      <c r="E4" s="122"/>
    </row>
    <row r="5" spans="1:9" ht="18.75" x14ac:dyDescent="0.3">
      <c r="A5" s="124" t="s">
        <v>40</v>
      </c>
      <c r="B5" s="125"/>
      <c r="C5" s="125"/>
      <c r="D5" s="125"/>
      <c r="E5" s="125"/>
      <c r="I5" s="13"/>
    </row>
    <row r="6" spans="1:9" ht="12.75" customHeight="1" x14ac:dyDescent="0.2">
      <c r="A6" s="122"/>
      <c r="B6" s="122"/>
      <c r="C6" s="122"/>
      <c r="D6" s="122"/>
      <c r="E6" s="122"/>
    </row>
    <row r="7" spans="1:9" ht="12.75" customHeight="1" x14ac:dyDescent="0.2">
      <c r="A7" s="126" t="s">
        <v>32</v>
      </c>
      <c r="B7" s="247">
        <f>Général!$A$26</f>
        <v>0</v>
      </c>
      <c r="C7" s="154"/>
      <c r="D7" s="154"/>
      <c r="E7" s="122"/>
    </row>
    <row r="8" spans="1:9" ht="12.75" customHeight="1" x14ac:dyDescent="0.2">
      <c r="A8" s="126" t="s">
        <v>43</v>
      </c>
      <c r="B8" s="247" t="str">
        <f>CONCATENATE(Général!Q26," - ",Général!Q27," - ",Général!Q28)</f>
        <v xml:space="preserve"> -  - </v>
      </c>
      <c r="C8" s="154"/>
      <c r="D8" s="154"/>
      <c r="E8" s="122"/>
    </row>
    <row r="9" spans="1:9" ht="12.75" customHeight="1" x14ac:dyDescent="0.2">
      <c r="A9" s="126" t="s">
        <v>33</v>
      </c>
      <c r="B9" s="247">
        <f>Général!B13</f>
        <v>0</v>
      </c>
      <c r="C9" s="154"/>
      <c r="D9" s="154"/>
      <c r="E9" s="127"/>
    </row>
    <row r="10" spans="1:9" ht="12.75" customHeight="1" x14ac:dyDescent="0.2">
      <c r="A10" s="126" t="s">
        <v>42</v>
      </c>
      <c r="B10" s="247">
        <f>Général!$B$7</f>
        <v>0</v>
      </c>
      <c r="C10" s="154"/>
      <c r="D10" s="154"/>
      <c r="E10" s="122"/>
    </row>
    <row r="11" spans="1:9" ht="12.75" customHeight="1" x14ac:dyDescent="0.2">
      <c r="A11" s="126" t="s">
        <v>84</v>
      </c>
      <c r="B11" s="247">
        <f>Général!$B$8</f>
        <v>0</v>
      </c>
      <c r="C11" s="154"/>
      <c r="D11" s="154"/>
      <c r="E11" s="122"/>
    </row>
    <row r="12" spans="1:9" ht="12.75" customHeight="1" x14ac:dyDescent="0.2">
      <c r="A12" s="126"/>
      <c r="B12" s="247">
        <f>Général!$B$9</f>
        <v>0</v>
      </c>
      <c r="C12" s="154"/>
      <c r="D12" s="154"/>
      <c r="E12" s="122"/>
    </row>
    <row r="13" spans="1:9" ht="12.75" customHeight="1" x14ac:dyDescent="0.2">
      <c r="A13" s="126"/>
      <c r="B13" s="247">
        <f>Général!B10</f>
        <v>0</v>
      </c>
      <c r="C13" s="154"/>
      <c r="D13" s="154"/>
      <c r="E13" s="122"/>
    </row>
    <row r="14" spans="1:9" ht="12.75" customHeight="1" x14ac:dyDescent="0.2">
      <c r="A14" s="126"/>
      <c r="B14" s="127"/>
      <c r="C14" s="127"/>
      <c r="D14" s="122"/>
      <c r="E14" s="122"/>
    </row>
    <row r="15" spans="1:9" ht="15" customHeight="1" x14ac:dyDescent="0.2">
      <c r="A15" s="126" t="s">
        <v>162</v>
      </c>
      <c r="B15" s="127"/>
      <c r="C15" s="127"/>
      <c r="D15" s="122"/>
      <c r="E15" s="122"/>
    </row>
    <row r="16" spans="1:9" ht="16.149999999999999" customHeight="1" x14ac:dyDescent="0.2">
      <c r="A16" s="244" t="s">
        <v>168</v>
      </c>
      <c r="B16" s="244"/>
      <c r="C16" s="244"/>
      <c r="D16" s="244"/>
      <c r="E16" s="244"/>
    </row>
    <row r="17" spans="1:5" ht="29.45" customHeight="1" x14ac:dyDescent="0.2">
      <c r="A17" s="244" t="s">
        <v>169</v>
      </c>
      <c r="B17" s="244"/>
      <c r="C17" s="244"/>
      <c r="D17" s="244"/>
      <c r="E17" s="244"/>
    </row>
    <row r="18" spans="1:5" ht="31.15" customHeight="1" x14ac:dyDescent="0.2">
      <c r="A18" s="244" t="str">
        <f>IF(Général!$K$8="","","3. Veuillez conserver tous vos reçus originaux et cartes d'embarquement (à retourner avec votre demande de remboursement sous 5 jours ouvrables, date du déplacement).")</f>
        <v/>
      </c>
      <c r="B18" s="244"/>
      <c r="C18" s="244"/>
      <c r="D18" s="244"/>
      <c r="E18" s="244"/>
    </row>
    <row r="19" spans="1:5" ht="12.75" customHeight="1" x14ac:dyDescent="0.2">
      <c r="A19" s="122"/>
      <c r="B19" s="122"/>
      <c r="C19" s="128"/>
      <c r="D19" s="128"/>
      <c r="E19" s="128"/>
    </row>
    <row r="20" spans="1:5" ht="12.75" customHeight="1" x14ac:dyDescent="0.2">
      <c r="A20" s="129" t="s">
        <v>12</v>
      </c>
      <c r="B20" s="130"/>
      <c r="C20" s="248">
        <f>Général!K8</f>
        <v>0</v>
      </c>
      <c r="D20" s="248"/>
      <c r="E20" s="248"/>
    </row>
    <row r="21" spans="1:5" ht="12.75" customHeight="1" x14ac:dyDescent="0.2">
      <c r="A21" s="122"/>
      <c r="B21" s="122"/>
      <c r="C21" s="248">
        <f>Général!K9</f>
        <v>0</v>
      </c>
      <c r="D21" s="248"/>
      <c r="E21" s="248"/>
    </row>
    <row r="22" spans="1:5" ht="12.75" customHeight="1" x14ac:dyDescent="0.2">
      <c r="A22" s="122"/>
      <c r="B22" s="122"/>
      <c r="C22" s="248">
        <f>Général!K10</f>
        <v>0</v>
      </c>
      <c r="D22" s="248"/>
      <c r="E22" s="248"/>
    </row>
    <row r="23" spans="1:5" ht="12.75" customHeight="1" x14ac:dyDescent="0.2">
      <c r="A23" s="122"/>
      <c r="B23" s="122"/>
      <c r="C23" s="248">
        <f>Général!K11</f>
        <v>0</v>
      </c>
      <c r="D23" s="248"/>
      <c r="E23" s="248"/>
    </row>
    <row r="24" spans="1:5" ht="12.75" customHeight="1" x14ac:dyDescent="0.2">
      <c r="A24" s="131"/>
      <c r="B24" s="131"/>
      <c r="C24" s="131"/>
      <c r="D24" s="131"/>
      <c r="E24" s="131"/>
    </row>
    <row r="25" spans="1:5" ht="12.75" customHeight="1" x14ac:dyDescent="0.2">
      <c r="A25" s="132"/>
      <c r="B25" s="132"/>
      <c r="C25" s="132"/>
      <c r="D25" s="132"/>
      <c r="E25" s="132"/>
    </row>
    <row r="26" spans="1:5" ht="12.75" customHeight="1" x14ac:dyDescent="0.2">
      <c r="A26" s="133" t="s">
        <v>44</v>
      </c>
      <c r="B26" s="122" t="s">
        <v>166</v>
      </c>
      <c r="C26" s="132"/>
      <c r="D26" s="122"/>
      <c r="E26" s="134">
        <f>Général!B26</f>
        <v>0</v>
      </c>
    </row>
    <row r="27" spans="1:5" ht="12.75" customHeight="1" x14ac:dyDescent="0.2">
      <c r="A27" s="133"/>
      <c r="B27" s="132"/>
      <c r="C27" s="132"/>
      <c r="D27" s="122"/>
      <c r="E27" s="134"/>
    </row>
    <row r="28" spans="1:5" ht="12.75" customHeight="1" x14ac:dyDescent="0.2">
      <c r="A28" s="133" t="s">
        <v>85</v>
      </c>
      <c r="B28" s="132" t="s">
        <v>1</v>
      </c>
      <c r="C28" s="132"/>
      <c r="D28" s="122"/>
      <c r="E28" s="135" t="str">
        <f>CONCATENATE(Général!C26," - ",Général!C27," - ",Général!C28)</f>
        <v xml:space="preserve"> -  - </v>
      </c>
    </row>
    <row r="29" spans="1:5" ht="12.75" customHeight="1" x14ac:dyDescent="0.2">
      <c r="A29" s="136"/>
      <c r="B29" s="132" t="s">
        <v>2</v>
      </c>
      <c r="C29" s="132"/>
      <c r="D29" s="122"/>
      <c r="E29" s="135" t="str">
        <f>CONCATENATE(Général!D26," - ",Général!D27," - ",Général!D28)</f>
        <v xml:space="preserve"> -  - </v>
      </c>
    </row>
    <row r="30" spans="1:5" ht="12.75" customHeight="1" x14ac:dyDescent="0.2">
      <c r="A30" s="136"/>
      <c r="B30" s="132" t="s">
        <v>34</v>
      </c>
      <c r="C30" s="132"/>
      <c r="D30" s="122"/>
      <c r="E30" s="137">
        <f>Général!F26</f>
        <v>0</v>
      </c>
    </row>
    <row r="31" spans="1:5" ht="12.75" customHeight="1" x14ac:dyDescent="0.2">
      <c r="A31" s="136"/>
      <c r="B31" s="132" t="s">
        <v>172</v>
      </c>
      <c r="C31" s="132"/>
      <c r="D31" s="122"/>
      <c r="E31" s="151">
        <f>+Général!E26</f>
        <v>0</v>
      </c>
    </row>
    <row r="32" spans="1:5" ht="12.75" customHeight="1" x14ac:dyDescent="0.2">
      <c r="A32" s="132"/>
      <c r="B32" s="132"/>
      <c r="C32" s="132"/>
      <c r="D32" s="122"/>
      <c r="E32" s="137"/>
    </row>
    <row r="33" spans="1:5" ht="12.75" customHeight="1" x14ac:dyDescent="0.2">
      <c r="A33" s="133" t="s">
        <v>45</v>
      </c>
      <c r="B33" s="138" t="s">
        <v>35</v>
      </c>
      <c r="C33" s="138"/>
      <c r="D33" s="122"/>
      <c r="E33" s="135" t="str">
        <f>CONCATENATE(Général!H26," - ",Général!H27," - ",Général!H28)</f>
        <v xml:space="preserve"> -  - </v>
      </c>
    </row>
    <row r="34" spans="1:5" ht="12.75" customHeight="1" x14ac:dyDescent="0.2">
      <c r="A34" s="132"/>
      <c r="B34" s="138" t="s">
        <v>17</v>
      </c>
      <c r="C34" s="138"/>
      <c r="D34" s="122"/>
      <c r="E34" s="146">
        <f>Général!I26</f>
        <v>0</v>
      </c>
    </row>
    <row r="35" spans="1:5" ht="12.75" customHeight="1" x14ac:dyDescent="0.2">
      <c r="A35" s="122"/>
      <c r="B35" s="138" t="s">
        <v>165</v>
      </c>
      <c r="C35" s="138"/>
      <c r="D35" s="122"/>
      <c r="E35" s="140">
        <f>Général!J26</f>
        <v>0</v>
      </c>
    </row>
    <row r="36" spans="1:5" ht="12.75" customHeight="1" x14ac:dyDescent="0.2">
      <c r="A36" s="122"/>
      <c r="B36" s="138" t="s">
        <v>3</v>
      </c>
      <c r="C36" s="138"/>
      <c r="D36" s="122"/>
      <c r="E36" s="139">
        <f>Général!K26</f>
        <v>0</v>
      </c>
    </row>
    <row r="37" spans="1:5" ht="12.75" customHeight="1" x14ac:dyDescent="0.2">
      <c r="A37" s="122"/>
      <c r="B37" s="122"/>
      <c r="C37" s="122"/>
      <c r="D37" s="122"/>
      <c r="E37" s="139"/>
    </row>
    <row r="38" spans="1:5" ht="12.75" customHeight="1" x14ac:dyDescent="0.2">
      <c r="A38" s="133" t="s">
        <v>46</v>
      </c>
      <c r="B38" s="138" t="s">
        <v>35</v>
      </c>
      <c r="C38" s="138"/>
      <c r="D38" s="122"/>
      <c r="E38" s="137"/>
    </row>
    <row r="39" spans="1:5" ht="12.75" customHeight="1" x14ac:dyDescent="0.2">
      <c r="A39" s="132"/>
      <c r="B39" s="138" t="s">
        <v>17</v>
      </c>
      <c r="C39" s="138"/>
      <c r="D39" s="122"/>
      <c r="E39" s="141"/>
    </row>
    <row r="40" spans="1:5" ht="12.75" customHeight="1" x14ac:dyDescent="0.2">
      <c r="A40" s="122"/>
      <c r="B40" s="138" t="s">
        <v>165</v>
      </c>
      <c r="C40" s="138"/>
      <c r="D40" s="122"/>
      <c r="E40" s="140"/>
    </row>
    <row r="41" spans="1:5" ht="12.75" customHeight="1" x14ac:dyDescent="0.2">
      <c r="A41" s="122"/>
      <c r="B41" s="138" t="s">
        <v>3</v>
      </c>
      <c r="C41" s="138"/>
      <c r="D41" s="122"/>
      <c r="E41" s="139"/>
    </row>
    <row r="42" spans="1:5" ht="12.75" customHeight="1" x14ac:dyDescent="0.2">
      <c r="A42" s="122"/>
      <c r="B42" s="122"/>
      <c r="C42" s="122"/>
      <c r="D42" s="122"/>
      <c r="E42" s="140"/>
    </row>
    <row r="43" spans="1:5" ht="12.75" customHeight="1" x14ac:dyDescent="0.2">
      <c r="A43" s="133" t="s">
        <v>69</v>
      </c>
      <c r="B43" s="122" t="s">
        <v>36</v>
      </c>
      <c r="C43" s="122"/>
      <c r="D43" s="122"/>
      <c r="E43" s="142">
        <f>Général!L26</f>
        <v>0</v>
      </c>
    </row>
    <row r="44" spans="1:5" ht="12.75" customHeight="1" x14ac:dyDescent="0.2">
      <c r="A44" s="122"/>
      <c r="B44" s="122" t="s">
        <v>37</v>
      </c>
      <c r="C44" s="122"/>
      <c r="D44" s="122"/>
      <c r="E44" s="142">
        <f>Général!M26</f>
        <v>0</v>
      </c>
    </row>
    <row r="45" spans="1:5" ht="12.75" customHeight="1" x14ac:dyDescent="0.2">
      <c r="A45" s="122"/>
      <c r="B45" s="122" t="s">
        <v>38</v>
      </c>
      <c r="C45" s="122"/>
      <c r="D45" s="122"/>
      <c r="E45" s="142">
        <f>Général!N26</f>
        <v>0</v>
      </c>
    </row>
    <row r="46" spans="1:5" ht="12.75" customHeight="1" x14ac:dyDescent="0.2">
      <c r="A46" s="122"/>
      <c r="B46" s="122"/>
      <c r="C46" s="122"/>
      <c r="D46" s="122"/>
      <c r="E46" s="140"/>
    </row>
    <row r="47" spans="1:5" ht="12.75" customHeight="1" x14ac:dyDescent="0.2">
      <c r="A47" s="133" t="s">
        <v>47</v>
      </c>
      <c r="B47" s="122"/>
      <c r="C47" s="143"/>
      <c r="D47" s="122"/>
      <c r="E47" s="140">
        <f>Général!O26</f>
        <v>0</v>
      </c>
    </row>
    <row r="48" spans="1:5" ht="12.75" customHeight="1" x14ac:dyDescent="0.2">
      <c r="A48" s="122"/>
      <c r="B48" s="122"/>
      <c r="C48" s="122"/>
      <c r="D48" s="122"/>
      <c r="E48" s="140"/>
    </row>
    <row r="49" spans="1:5" ht="12.75" customHeight="1" x14ac:dyDescent="0.2">
      <c r="A49" s="133" t="s">
        <v>167</v>
      </c>
      <c r="B49" s="122"/>
      <c r="C49" s="143"/>
      <c r="D49" s="122"/>
      <c r="E49" s="140">
        <f>Général!P26</f>
        <v>0</v>
      </c>
    </row>
    <row r="50" spans="1:5" ht="12.75" customHeight="1" x14ac:dyDescent="0.2">
      <c r="A50" s="122"/>
      <c r="B50" s="122"/>
      <c r="C50" s="122"/>
      <c r="D50" s="122"/>
      <c r="E50" s="140"/>
    </row>
    <row r="51" spans="1:5" ht="12.75" customHeight="1" x14ac:dyDescent="0.2">
      <c r="A51" s="133" t="s">
        <v>48</v>
      </c>
      <c r="B51" s="144" t="str">
        <f>CONCATENATE(Général!K53)</f>
        <v/>
      </c>
      <c r="C51" s="145"/>
      <c r="D51" s="145"/>
      <c r="E51" s="145"/>
    </row>
    <row r="52" spans="1:5" ht="12.75" customHeight="1" x14ac:dyDescent="0.2">
      <c r="A52" s="132"/>
      <c r="B52" s="245" t="str">
        <f>+Général!$J$54</f>
        <v>A)</v>
      </c>
      <c r="C52" s="244"/>
      <c r="D52" s="244"/>
      <c r="E52" s="244"/>
    </row>
    <row r="53" spans="1:5" ht="12.75" customHeight="1" x14ac:dyDescent="0.2">
      <c r="A53" s="132"/>
      <c r="B53" s="244"/>
      <c r="C53" s="244"/>
      <c r="D53" s="244"/>
      <c r="E53" s="244"/>
    </row>
    <row r="54" spans="1:5" ht="12.75" customHeight="1" x14ac:dyDescent="0.2">
      <c r="A54" s="122"/>
      <c r="B54" s="244"/>
      <c r="C54" s="244"/>
      <c r="D54" s="244"/>
      <c r="E54" s="244"/>
    </row>
    <row r="55" spans="1:5" ht="12.75" customHeight="1" x14ac:dyDescent="0.2">
      <c r="A55" s="122"/>
      <c r="B55" s="244"/>
      <c r="C55" s="244"/>
      <c r="D55" s="244"/>
      <c r="E55" s="244"/>
    </row>
    <row r="56" spans="1:5" ht="12.75" customHeight="1" x14ac:dyDescent="0.2">
      <c r="A56" s="122"/>
      <c r="B56" s="244"/>
      <c r="C56" s="244"/>
      <c r="D56" s="244"/>
      <c r="E56" s="244"/>
    </row>
    <row r="57" spans="1:5" ht="12.75" customHeight="1" x14ac:dyDescent="0.2">
      <c r="A57" s="122"/>
      <c r="B57" s="244"/>
      <c r="C57" s="244"/>
      <c r="D57" s="244"/>
      <c r="E57" s="244"/>
    </row>
    <row r="58" spans="1:5" ht="12.75" customHeight="1" x14ac:dyDescent="0.2">
      <c r="A58" s="122"/>
      <c r="B58" s="244"/>
      <c r="C58" s="244"/>
      <c r="D58" s="244"/>
      <c r="E58" s="244"/>
    </row>
    <row r="59" spans="1:5" ht="12.75" customHeight="1" x14ac:dyDescent="0.2">
      <c r="A59" s="75"/>
      <c r="B59" s="76"/>
      <c r="C59" s="75"/>
      <c r="D59" s="75"/>
      <c r="E59" s="75"/>
    </row>
    <row r="60" spans="1:5" ht="12.75" customHeight="1" x14ac:dyDescent="0.2"/>
    <row r="61" spans="1:5" ht="12.75" customHeight="1" x14ac:dyDescent="0.2"/>
    <row r="62" spans="1:5" ht="12.75" customHeight="1" x14ac:dyDescent="0.2"/>
    <row r="63" spans="1:5" ht="12.75" customHeight="1" x14ac:dyDescent="0.2"/>
    <row r="64" spans="1:5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</sheetData>
  <protectedRanges>
    <protectedRange sqref="D11:D14 G10:G16 F10:F15 E11:E14 E19 F8:H9 D19 C8:C9" name="Plage4"/>
    <protectedRange sqref="K4:Q6" name="Plage2"/>
    <protectedRange sqref="B4:F4" name="Plage1"/>
    <protectedRange sqref="D15 E15" name="Plage4_1"/>
    <protectedRange sqref="D18 E16:E18 D16" name="Plage4_3"/>
  </protectedRanges>
  <mergeCells count="15">
    <mergeCell ref="B12:D12"/>
    <mergeCell ref="B13:D13"/>
    <mergeCell ref="B8:D8"/>
    <mergeCell ref="B7:D7"/>
    <mergeCell ref="B9:D9"/>
    <mergeCell ref="B10:D10"/>
    <mergeCell ref="B11:D11"/>
    <mergeCell ref="A16:E16"/>
    <mergeCell ref="A17:E17"/>
    <mergeCell ref="A18:E18"/>
    <mergeCell ref="B52:E58"/>
    <mergeCell ref="C20:E20"/>
    <mergeCell ref="C21:E21"/>
    <mergeCell ref="C22:E22"/>
    <mergeCell ref="C23:E23"/>
  </mergeCells>
  <printOptions horizontalCentered="1"/>
  <pageMargins left="0.31496062992125984" right="0.31496062992125984" top="0.74803149606299213" bottom="0.55118110236220474" header="0.31496062992125984" footer="0.31496062992125984"/>
  <pageSetup paperSize="119" scale="95" orientation="portrait" r:id="rId1"/>
  <headerFooter>
    <oddFooter>&amp;L&amp;8Pour toute question, vous pouvez consulter les directives administratives pour les déplacements du personnel &amp;11"C-003-D1"&amp;RPage 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zoomScaleNormal="100" workbookViewId="0">
      <selection activeCell="A5" sqref="A5"/>
    </sheetView>
  </sheetViews>
  <sheetFormatPr baseColWidth="10" defaultRowHeight="12.75" x14ac:dyDescent="0.2"/>
  <cols>
    <col min="1" max="1" width="24.28515625" customWidth="1"/>
    <col min="2" max="2" width="14.7109375" customWidth="1"/>
    <col min="3" max="3" width="9.7109375" customWidth="1"/>
    <col min="4" max="4" width="25.42578125" customWidth="1"/>
    <col min="5" max="5" width="22" customWidth="1"/>
    <col min="6" max="6" width="18.7109375" customWidth="1"/>
  </cols>
  <sheetData>
    <row r="1" spans="1:9" x14ac:dyDescent="0.2">
      <c r="A1" s="122"/>
      <c r="B1" s="122"/>
      <c r="C1" s="122"/>
      <c r="D1" s="122"/>
      <c r="E1" s="123" t="str">
        <f>Général!Q4</f>
        <v>175, rue High Nord, Thunder Bay, ON  P7A 8C7</v>
      </c>
    </row>
    <row r="2" spans="1:9" x14ac:dyDescent="0.2">
      <c r="A2" s="122"/>
      <c r="B2" s="122"/>
      <c r="C2" s="122"/>
      <c r="D2" s="122"/>
      <c r="E2" s="123" t="str">
        <f>Général!Q5</f>
        <v>Tél. : (807) 344-2266    Téléc. : (807) 344-3734</v>
      </c>
    </row>
    <row r="3" spans="1:9" x14ac:dyDescent="0.2">
      <c r="A3" s="122"/>
      <c r="B3" s="122"/>
      <c r="C3" s="122"/>
      <c r="D3" s="122"/>
      <c r="E3" s="122"/>
    </row>
    <row r="4" spans="1:9" x14ac:dyDescent="0.2">
      <c r="A4" s="122"/>
      <c r="B4" s="122"/>
      <c r="C4" s="122"/>
      <c r="D4" s="122"/>
      <c r="E4" s="122"/>
    </row>
    <row r="5" spans="1:9" ht="18.75" x14ac:dyDescent="0.3">
      <c r="A5" s="124" t="s">
        <v>40</v>
      </c>
      <c r="B5" s="125"/>
      <c r="C5" s="125"/>
      <c r="D5" s="125"/>
      <c r="E5" s="125"/>
      <c r="I5" s="13"/>
    </row>
    <row r="6" spans="1:9" ht="12.75" customHeight="1" x14ac:dyDescent="0.2">
      <c r="A6" s="122"/>
      <c r="B6" s="122"/>
      <c r="C6" s="122"/>
      <c r="D6" s="122"/>
      <c r="E6" s="122"/>
    </row>
    <row r="7" spans="1:9" ht="12.75" customHeight="1" x14ac:dyDescent="0.2">
      <c r="A7" s="126" t="s">
        <v>32</v>
      </c>
      <c r="B7" s="247">
        <f>Général!$A$29</f>
        <v>0</v>
      </c>
      <c r="C7" s="154"/>
      <c r="D7" s="154"/>
      <c r="E7" s="122"/>
    </row>
    <row r="8" spans="1:9" ht="12.75" customHeight="1" x14ac:dyDescent="0.2">
      <c r="A8" s="126" t="s">
        <v>43</v>
      </c>
      <c r="B8" s="247" t="str">
        <f>CONCATENATE(Général!Q29," - ",Général!Q30," - ",Général!Q31)</f>
        <v xml:space="preserve"> -  - </v>
      </c>
      <c r="C8" s="154"/>
      <c r="D8" s="154"/>
      <c r="E8" s="122"/>
    </row>
    <row r="9" spans="1:9" ht="12.75" customHeight="1" x14ac:dyDescent="0.2">
      <c r="A9" s="126" t="s">
        <v>33</v>
      </c>
      <c r="B9" s="247">
        <f>Général!B13</f>
        <v>0</v>
      </c>
      <c r="C9" s="154"/>
      <c r="D9" s="154"/>
      <c r="E9" s="127"/>
    </row>
    <row r="10" spans="1:9" ht="12.75" customHeight="1" x14ac:dyDescent="0.2">
      <c r="A10" s="126" t="s">
        <v>42</v>
      </c>
      <c r="B10" s="247">
        <f>Général!$B$7</f>
        <v>0</v>
      </c>
      <c r="C10" s="154"/>
      <c r="D10" s="154"/>
      <c r="E10" s="122"/>
    </row>
    <row r="11" spans="1:9" ht="12.75" customHeight="1" x14ac:dyDescent="0.2">
      <c r="A11" s="126" t="s">
        <v>84</v>
      </c>
      <c r="B11" s="247">
        <f>Général!$B$8</f>
        <v>0</v>
      </c>
      <c r="C11" s="154"/>
      <c r="D11" s="154"/>
      <c r="E11" s="122"/>
    </row>
    <row r="12" spans="1:9" ht="12.75" customHeight="1" x14ac:dyDescent="0.2">
      <c r="A12" s="126"/>
      <c r="B12" s="247">
        <f>Général!$B$9</f>
        <v>0</v>
      </c>
      <c r="C12" s="154"/>
      <c r="D12" s="154"/>
      <c r="E12" s="122"/>
    </row>
    <row r="13" spans="1:9" ht="12.75" customHeight="1" x14ac:dyDescent="0.2">
      <c r="A13" s="126"/>
      <c r="B13" s="247">
        <f>Général!B10</f>
        <v>0</v>
      </c>
      <c r="C13" s="154"/>
      <c r="D13" s="154"/>
      <c r="E13" s="122"/>
    </row>
    <row r="14" spans="1:9" ht="12.75" customHeight="1" x14ac:dyDescent="0.2">
      <c r="A14" s="126"/>
      <c r="B14" s="127"/>
      <c r="C14" s="127"/>
      <c r="D14" s="122"/>
      <c r="E14" s="122"/>
    </row>
    <row r="15" spans="1:9" ht="15" customHeight="1" x14ac:dyDescent="0.2">
      <c r="A15" s="126" t="s">
        <v>162</v>
      </c>
      <c r="B15" s="127"/>
      <c r="C15" s="127"/>
      <c r="D15" s="122"/>
      <c r="E15" s="122"/>
    </row>
    <row r="16" spans="1:9" ht="16.149999999999999" customHeight="1" x14ac:dyDescent="0.2">
      <c r="A16" s="244" t="s">
        <v>168</v>
      </c>
      <c r="B16" s="244"/>
      <c r="C16" s="244"/>
      <c r="D16" s="244"/>
      <c r="E16" s="244"/>
    </row>
    <row r="17" spans="1:5" ht="29.45" customHeight="1" x14ac:dyDescent="0.2">
      <c r="A17" s="244" t="s">
        <v>169</v>
      </c>
      <c r="B17" s="244"/>
      <c r="C17" s="244"/>
      <c r="D17" s="244"/>
      <c r="E17" s="244"/>
    </row>
    <row r="18" spans="1:5" ht="31.15" customHeight="1" x14ac:dyDescent="0.2">
      <c r="A18" s="244" t="str">
        <f>IF(Général!$K$8="","","3. Veuillez conserver tous vos reçus originaux et cartes d'embarquement (à retourner avec votre demande de remboursement sous 5 jours ouvrables, date du déplacement).")</f>
        <v/>
      </c>
      <c r="B18" s="244"/>
      <c r="C18" s="244"/>
      <c r="D18" s="244"/>
      <c r="E18" s="244"/>
    </row>
    <row r="19" spans="1:5" ht="12.75" customHeight="1" x14ac:dyDescent="0.2">
      <c r="A19" s="122"/>
      <c r="B19" s="122"/>
      <c r="C19" s="128"/>
      <c r="D19" s="128"/>
      <c r="E19" s="128"/>
    </row>
    <row r="20" spans="1:5" ht="12.75" customHeight="1" x14ac:dyDescent="0.2">
      <c r="A20" s="129" t="s">
        <v>12</v>
      </c>
      <c r="B20" s="130"/>
      <c r="C20" s="248">
        <f>Général!K8</f>
        <v>0</v>
      </c>
      <c r="D20" s="248"/>
      <c r="E20" s="248"/>
    </row>
    <row r="21" spans="1:5" ht="12.75" customHeight="1" x14ac:dyDescent="0.2">
      <c r="A21" s="122"/>
      <c r="B21" s="122"/>
      <c r="C21" s="248">
        <f>Général!K9</f>
        <v>0</v>
      </c>
      <c r="D21" s="248"/>
      <c r="E21" s="248"/>
    </row>
    <row r="22" spans="1:5" ht="12.75" customHeight="1" x14ac:dyDescent="0.2">
      <c r="A22" s="122"/>
      <c r="B22" s="122"/>
      <c r="C22" s="248">
        <f>Général!K10</f>
        <v>0</v>
      </c>
      <c r="D22" s="248"/>
      <c r="E22" s="248"/>
    </row>
    <row r="23" spans="1:5" ht="12.75" customHeight="1" x14ac:dyDescent="0.2">
      <c r="A23" s="122"/>
      <c r="B23" s="122"/>
      <c r="C23" s="248">
        <f>Général!K11</f>
        <v>0</v>
      </c>
      <c r="D23" s="248"/>
      <c r="E23" s="248"/>
    </row>
    <row r="24" spans="1:5" ht="12.75" customHeight="1" x14ac:dyDescent="0.2">
      <c r="A24" s="131"/>
      <c r="B24" s="131"/>
      <c r="C24" s="131"/>
      <c r="D24" s="131"/>
      <c r="E24" s="131"/>
    </row>
    <row r="25" spans="1:5" ht="12.75" customHeight="1" x14ac:dyDescent="0.2">
      <c r="A25" s="132"/>
      <c r="B25" s="132"/>
      <c r="C25" s="132"/>
      <c r="D25" s="132"/>
      <c r="E25" s="132"/>
    </row>
    <row r="26" spans="1:5" ht="12.75" customHeight="1" x14ac:dyDescent="0.2">
      <c r="A26" s="133" t="s">
        <v>44</v>
      </c>
      <c r="B26" s="122" t="s">
        <v>166</v>
      </c>
      <c r="C26" s="132"/>
      <c r="D26" s="122"/>
      <c r="E26" s="134">
        <f>Général!B29</f>
        <v>0</v>
      </c>
    </row>
    <row r="27" spans="1:5" ht="12.75" customHeight="1" x14ac:dyDescent="0.2">
      <c r="A27" s="133"/>
      <c r="B27" s="132"/>
      <c r="C27" s="132"/>
      <c r="D27" s="122"/>
      <c r="E27" s="134"/>
    </row>
    <row r="28" spans="1:5" ht="12.75" customHeight="1" x14ac:dyDescent="0.2">
      <c r="A28" s="133" t="s">
        <v>85</v>
      </c>
      <c r="B28" s="132" t="s">
        <v>1</v>
      </c>
      <c r="C28" s="132"/>
      <c r="D28" s="122"/>
      <c r="E28" s="135" t="str">
        <f>CONCATENATE(Général!C29," - ",Général!C30," - ",Général!C31)</f>
        <v xml:space="preserve"> -  - </v>
      </c>
    </row>
    <row r="29" spans="1:5" ht="12.75" customHeight="1" x14ac:dyDescent="0.2">
      <c r="A29" s="136"/>
      <c r="B29" s="132" t="s">
        <v>2</v>
      </c>
      <c r="C29" s="132"/>
      <c r="D29" s="122"/>
      <c r="E29" s="135" t="str">
        <f>CONCATENATE(Général!D29," - ",Général!D30," - ",Général!D31)</f>
        <v xml:space="preserve"> -  - </v>
      </c>
    </row>
    <row r="30" spans="1:5" ht="12.75" customHeight="1" x14ac:dyDescent="0.2">
      <c r="A30" s="136"/>
      <c r="B30" s="132" t="s">
        <v>34</v>
      </c>
      <c r="C30" s="132"/>
      <c r="D30" s="122"/>
      <c r="E30" s="137">
        <f>Général!F29</f>
        <v>0</v>
      </c>
    </row>
    <row r="31" spans="1:5" ht="12.75" customHeight="1" x14ac:dyDescent="0.2">
      <c r="A31" s="136"/>
      <c r="B31" s="132" t="s">
        <v>172</v>
      </c>
      <c r="C31" s="132"/>
      <c r="D31" s="122"/>
      <c r="E31" s="151">
        <f>+Général!E29</f>
        <v>0</v>
      </c>
    </row>
    <row r="32" spans="1:5" ht="12.75" customHeight="1" x14ac:dyDescent="0.2">
      <c r="A32" s="132"/>
      <c r="B32" s="132"/>
      <c r="C32" s="132"/>
      <c r="D32" s="122"/>
      <c r="E32" s="137"/>
    </row>
    <row r="33" spans="1:5" ht="12.75" customHeight="1" x14ac:dyDescent="0.2">
      <c r="A33" s="133" t="s">
        <v>45</v>
      </c>
      <c r="B33" s="138" t="s">
        <v>35</v>
      </c>
      <c r="C33" s="138"/>
      <c r="D33" s="122"/>
      <c r="E33" s="135" t="str">
        <f>CONCATENATE(Général!H29," - ",Général!H30," - ",Général!H31)</f>
        <v xml:space="preserve"> -  - </v>
      </c>
    </row>
    <row r="34" spans="1:5" ht="12.75" customHeight="1" x14ac:dyDescent="0.2">
      <c r="A34" s="132"/>
      <c r="B34" s="138" t="s">
        <v>17</v>
      </c>
      <c r="C34" s="138"/>
      <c r="D34" s="122"/>
      <c r="E34" s="146">
        <f>Général!I29</f>
        <v>0</v>
      </c>
    </row>
    <row r="35" spans="1:5" ht="12.75" customHeight="1" x14ac:dyDescent="0.2">
      <c r="A35" s="122"/>
      <c r="B35" s="138" t="s">
        <v>165</v>
      </c>
      <c r="C35" s="138"/>
      <c r="D35" s="122"/>
      <c r="E35" s="140">
        <f>Général!J29</f>
        <v>0</v>
      </c>
    </row>
    <row r="36" spans="1:5" ht="12.75" customHeight="1" x14ac:dyDescent="0.2">
      <c r="A36" s="122"/>
      <c r="B36" s="138" t="s">
        <v>3</v>
      </c>
      <c r="C36" s="138"/>
      <c r="D36" s="122"/>
      <c r="E36" s="139">
        <f>Général!K29</f>
        <v>0</v>
      </c>
    </row>
    <row r="37" spans="1:5" ht="12.75" customHeight="1" x14ac:dyDescent="0.2">
      <c r="A37" s="122"/>
      <c r="B37" s="122"/>
      <c r="C37" s="122"/>
      <c r="D37" s="122"/>
      <c r="E37" s="139"/>
    </row>
    <row r="38" spans="1:5" ht="12.75" customHeight="1" x14ac:dyDescent="0.2">
      <c r="A38" s="133" t="s">
        <v>46</v>
      </c>
      <c r="B38" s="138" t="s">
        <v>35</v>
      </c>
      <c r="C38" s="138"/>
      <c r="D38" s="122"/>
      <c r="E38" s="137"/>
    </row>
    <row r="39" spans="1:5" ht="12.75" customHeight="1" x14ac:dyDescent="0.2">
      <c r="A39" s="132"/>
      <c r="B39" s="138" t="s">
        <v>17</v>
      </c>
      <c r="C39" s="138"/>
      <c r="D39" s="122"/>
      <c r="E39" s="141"/>
    </row>
    <row r="40" spans="1:5" ht="12.75" customHeight="1" x14ac:dyDescent="0.2">
      <c r="A40" s="122"/>
      <c r="B40" s="138" t="s">
        <v>165</v>
      </c>
      <c r="C40" s="138"/>
      <c r="D40" s="122"/>
      <c r="E40" s="140"/>
    </row>
    <row r="41" spans="1:5" ht="12.75" customHeight="1" x14ac:dyDescent="0.2">
      <c r="A41" s="122"/>
      <c r="B41" s="138" t="s">
        <v>3</v>
      </c>
      <c r="C41" s="138"/>
      <c r="D41" s="122"/>
      <c r="E41" s="139"/>
    </row>
    <row r="42" spans="1:5" ht="12.75" customHeight="1" x14ac:dyDescent="0.2">
      <c r="A42" s="122"/>
      <c r="B42" s="122"/>
      <c r="C42" s="122"/>
      <c r="D42" s="122"/>
      <c r="E42" s="140"/>
    </row>
    <row r="43" spans="1:5" ht="12.75" customHeight="1" x14ac:dyDescent="0.2">
      <c r="A43" s="133" t="s">
        <v>69</v>
      </c>
      <c r="B43" s="122" t="s">
        <v>36</v>
      </c>
      <c r="C43" s="122"/>
      <c r="D43" s="122"/>
      <c r="E43" s="142">
        <f>Général!L29</f>
        <v>0</v>
      </c>
    </row>
    <row r="44" spans="1:5" ht="12.75" customHeight="1" x14ac:dyDescent="0.2">
      <c r="A44" s="122"/>
      <c r="B44" s="122" t="s">
        <v>37</v>
      </c>
      <c r="C44" s="122"/>
      <c r="D44" s="122"/>
      <c r="E44" s="142">
        <f>Général!M29</f>
        <v>0</v>
      </c>
    </row>
    <row r="45" spans="1:5" ht="12.75" customHeight="1" x14ac:dyDescent="0.2">
      <c r="A45" s="122"/>
      <c r="B45" s="122" t="s">
        <v>38</v>
      </c>
      <c r="C45" s="122"/>
      <c r="D45" s="122"/>
      <c r="E45" s="142">
        <f>Général!N29</f>
        <v>0</v>
      </c>
    </row>
    <row r="46" spans="1:5" ht="12.75" customHeight="1" x14ac:dyDescent="0.2">
      <c r="A46" s="122"/>
      <c r="B46" s="122"/>
      <c r="C46" s="122"/>
      <c r="D46" s="122"/>
      <c r="E46" s="140"/>
    </row>
    <row r="47" spans="1:5" ht="12.75" customHeight="1" x14ac:dyDescent="0.2">
      <c r="A47" s="133" t="s">
        <v>47</v>
      </c>
      <c r="B47" s="122"/>
      <c r="C47" s="143"/>
      <c r="D47" s="122"/>
      <c r="E47" s="140">
        <f>Général!O29</f>
        <v>0</v>
      </c>
    </row>
    <row r="48" spans="1:5" ht="12.75" customHeight="1" x14ac:dyDescent="0.2">
      <c r="A48" s="122"/>
      <c r="B48" s="122"/>
      <c r="C48" s="122"/>
      <c r="D48" s="122"/>
      <c r="E48" s="140"/>
    </row>
    <row r="49" spans="1:5" ht="12.75" customHeight="1" x14ac:dyDescent="0.2">
      <c r="A49" s="133" t="s">
        <v>167</v>
      </c>
      <c r="B49" s="122"/>
      <c r="C49" s="143"/>
      <c r="D49" s="122"/>
      <c r="E49" s="140">
        <f>Général!P29</f>
        <v>0</v>
      </c>
    </row>
    <row r="50" spans="1:5" ht="12.75" customHeight="1" x14ac:dyDescent="0.2">
      <c r="A50" s="122"/>
      <c r="B50" s="122"/>
      <c r="C50" s="122"/>
      <c r="D50" s="122"/>
      <c r="E50" s="140"/>
    </row>
    <row r="51" spans="1:5" ht="12.75" customHeight="1" x14ac:dyDescent="0.2">
      <c r="A51" s="133" t="s">
        <v>48</v>
      </c>
      <c r="B51" s="144" t="str">
        <f>CONCATENATE(Général!K53)</f>
        <v/>
      </c>
      <c r="C51" s="145"/>
      <c r="D51" s="145"/>
      <c r="E51" s="145"/>
    </row>
    <row r="52" spans="1:5" ht="12.75" customHeight="1" x14ac:dyDescent="0.2">
      <c r="A52" s="132"/>
      <c r="B52" s="245" t="str">
        <f>+Général!$J$54</f>
        <v>A)</v>
      </c>
      <c r="C52" s="244"/>
      <c r="D52" s="244"/>
      <c r="E52" s="244"/>
    </row>
    <row r="53" spans="1:5" ht="12.75" customHeight="1" x14ac:dyDescent="0.2">
      <c r="A53" s="132"/>
      <c r="B53" s="244"/>
      <c r="C53" s="244"/>
      <c r="D53" s="244"/>
      <c r="E53" s="244"/>
    </row>
    <row r="54" spans="1:5" ht="12.75" customHeight="1" x14ac:dyDescent="0.2">
      <c r="A54" s="122"/>
      <c r="B54" s="244"/>
      <c r="C54" s="244"/>
      <c r="D54" s="244"/>
      <c r="E54" s="244"/>
    </row>
    <row r="55" spans="1:5" ht="12.75" customHeight="1" x14ac:dyDescent="0.2">
      <c r="A55" s="122"/>
      <c r="B55" s="244"/>
      <c r="C55" s="244"/>
      <c r="D55" s="244"/>
      <c r="E55" s="244"/>
    </row>
    <row r="56" spans="1:5" ht="12.75" customHeight="1" x14ac:dyDescent="0.2">
      <c r="A56" s="122"/>
      <c r="B56" s="244"/>
      <c r="C56" s="244"/>
      <c r="D56" s="244"/>
      <c r="E56" s="244"/>
    </row>
    <row r="57" spans="1:5" ht="12.75" customHeight="1" x14ac:dyDescent="0.2">
      <c r="A57" s="122"/>
      <c r="B57" s="244"/>
      <c r="C57" s="244"/>
      <c r="D57" s="244"/>
      <c r="E57" s="244"/>
    </row>
    <row r="58" spans="1:5" ht="12.75" customHeight="1" x14ac:dyDescent="0.2">
      <c r="A58" s="122"/>
      <c r="B58" s="244"/>
      <c r="C58" s="244"/>
      <c r="D58" s="244"/>
      <c r="E58" s="244"/>
    </row>
    <row r="59" spans="1:5" ht="12.75" customHeight="1" x14ac:dyDescent="0.2">
      <c r="A59" s="75"/>
      <c r="B59" s="76"/>
      <c r="C59" s="75"/>
      <c r="D59" s="75"/>
      <c r="E59" s="75"/>
    </row>
    <row r="60" spans="1:5" ht="12.75" customHeight="1" x14ac:dyDescent="0.2"/>
    <row r="61" spans="1:5" ht="12.75" customHeight="1" x14ac:dyDescent="0.2"/>
    <row r="62" spans="1:5" ht="12.75" customHeight="1" x14ac:dyDescent="0.2"/>
    <row r="63" spans="1:5" ht="12.75" customHeight="1" x14ac:dyDescent="0.2"/>
    <row r="64" spans="1:5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</sheetData>
  <protectedRanges>
    <protectedRange sqref="D11:D14 G10:G16 F10:F15 E11:E14 E19 F8:H9 D19 C8:C9" name="Plage4"/>
    <protectedRange sqref="K4:Q6" name="Plage2"/>
    <protectedRange sqref="B4:F4" name="Plage1"/>
    <protectedRange sqref="D15 E15" name="Plage4_1"/>
    <protectedRange sqref="D18 E16:E18 D16" name="Plage4_3"/>
  </protectedRanges>
  <mergeCells count="15">
    <mergeCell ref="B12:D12"/>
    <mergeCell ref="B13:D13"/>
    <mergeCell ref="B8:D8"/>
    <mergeCell ref="B7:D7"/>
    <mergeCell ref="B9:D9"/>
    <mergeCell ref="B10:D10"/>
    <mergeCell ref="B11:D11"/>
    <mergeCell ref="A16:E16"/>
    <mergeCell ref="A17:E17"/>
    <mergeCell ref="A18:E18"/>
    <mergeCell ref="B52:E58"/>
    <mergeCell ref="C20:E20"/>
    <mergeCell ref="C21:E21"/>
    <mergeCell ref="C22:E22"/>
    <mergeCell ref="C23:E23"/>
  </mergeCells>
  <printOptions horizontalCentered="1"/>
  <pageMargins left="0.31496062992125984" right="0.31496062992125984" top="0.74803149606299213" bottom="0.55118110236220474" header="0.31496062992125984" footer="0.31496062992125984"/>
  <pageSetup paperSize="119" scale="95" orientation="portrait" r:id="rId1"/>
  <headerFooter>
    <oddFooter>&amp;L&amp;8Pour toute question, vous pouvez consulter les directives administratives pour les déplacements du personnel &amp;11"C-003-D1"&amp;RPage 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zoomScaleNormal="100" workbookViewId="0">
      <selection activeCell="A5" sqref="A5"/>
    </sheetView>
  </sheetViews>
  <sheetFormatPr baseColWidth="10" defaultRowHeight="12.75" x14ac:dyDescent="0.2"/>
  <cols>
    <col min="1" max="1" width="24.28515625" customWidth="1"/>
    <col min="2" max="2" width="14.7109375" customWidth="1"/>
    <col min="3" max="3" width="9.7109375" customWidth="1"/>
    <col min="4" max="4" width="25.42578125" customWidth="1"/>
    <col min="5" max="5" width="22" customWidth="1"/>
    <col min="6" max="6" width="18.7109375" customWidth="1"/>
  </cols>
  <sheetData>
    <row r="1" spans="1:9" x14ac:dyDescent="0.2">
      <c r="A1" s="122"/>
      <c r="B1" s="122"/>
      <c r="C1" s="122"/>
      <c r="D1" s="122"/>
      <c r="E1" s="123" t="str">
        <f>Général!Q4</f>
        <v>175, rue High Nord, Thunder Bay, ON  P7A 8C7</v>
      </c>
    </row>
    <row r="2" spans="1:9" x14ac:dyDescent="0.2">
      <c r="A2" s="122"/>
      <c r="B2" s="122"/>
      <c r="C2" s="122"/>
      <c r="D2" s="122"/>
      <c r="E2" s="123" t="str">
        <f>Général!Q5</f>
        <v>Tél. : (807) 344-2266    Téléc. : (807) 344-3734</v>
      </c>
    </row>
    <row r="3" spans="1:9" x14ac:dyDescent="0.2">
      <c r="A3" s="122"/>
      <c r="B3" s="122"/>
      <c r="C3" s="122"/>
      <c r="D3" s="122"/>
      <c r="E3" s="122"/>
    </row>
    <row r="4" spans="1:9" x14ac:dyDescent="0.2">
      <c r="A4" s="122"/>
      <c r="B4" s="122"/>
      <c r="C4" s="122"/>
      <c r="D4" s="122"/>
      <c r="E4" s="122"/>
    </row>
    <row r="5" spans="1:9" ht="18.75" x14ac:dyDescent="0.3">
      <c r="A5" s="124" t="s">
        <v>40</v>
      </c>
      <c r="B5" s="125"/>
      <c r="C5" s="125"/>
      <c r="D5" s="125"/>
      <c r="E5" s="125"/>
      <c r="I5" s="13"/>
    </row>
    <row r="6" spans="1:9" ht="12.75" customHeight="1" x14ac:dyDescent="0.2">
      <c r="A6" s="122"/>
      <c r="B6" s="122"/>
      <c r="C6" s="122"/>
      <c r="D6" s="122"/>
      <c r="E6" s="122"/>
    </row>
    <row r="7" spans="1:9" ht="12.75" customHeight="1" x14ac:dyDescent="0.2">
      <c r="A7" s="126" t="s">
        <v>32</v>
      </c>
      <c r="B7" s="247">
        <f>Général!$A$32</f>
        <v>0</v>
      </c>
      <c r="C7" s="154"/>
      <c r="D7" s="154"/>
      <c r="E7" s="122"/>
    </row>
    <row r="8" spans="1:9" ht="12.75" customHeight="1" x14ac:dyDescent="0.2">
      <c r="A8" s="126" t="s">
        <v>43</v>
      </c>
      <c r="B8" s="247" t="str">
        <f>CONCATENATE(Général!Q32," - ",Général!Q33," - ",Général!Q34)</f>
        <v xml:space="preserve"> -  - </v>
      </c>
      <c r="C8" s="154"/>
      <c r="D8" s="154"/>
      <c r="E8" s="122"/>
    </row>
    <row r="9" spans="1:9" ht="12.75" customHeight="1" x14ac:dyDescent="0.2">
      <c r="A9" s="126" t="s">
        <v>33</v>
      </c>
      <c r="B9" s="247">
        <f>Général!B13</f>
        <v>0</v>
      </c>
      <c r="C9" s="154"/>
      <c r="D9" s="154"/>
      <c r="E9" s="127"/>
    </row>
    <row r="10" spans="1:9" ht="12.75" customHeight="1" x14ac:dyDescent="0.2">
      <c r="A10" s="126" t="s">
        <v>42</v>
      </c>
      <c r="B10" s="247">
        <f>Général!$B$7</f>
        <v>0</v>
      </c>
      <c r="C10" s="154"/>
      <c r="D10" s="154"/>
      <c r="E10" s="122"/>
    </row>
    <row r="11" spans="1:9" ht="12.75" customHeight="1" x14ac:dyDescent="0.2">
      <c r="A11" s="126" t="s">
        <v>84</v>
      </c>
      <c r="B11" s="247">
        <f>Général!$B$8</f>
        <v>0</v>
      </c>
      <c r="C11" s="154"/>
      <c r="D11" s="154"/>
      <c r="E11" s="122"/>
    </row>
    <row r="12" spans="1:9" ht="12.75" customHeight="1" x14ac:dyDescent="0.2">
      <c r="A12" s="126"/>
      <c r="B12" s="247">
        <f>Général!$B$9</f>
        <v>0</v>
      </c>
      <c r="C12" s="154"/>
      <c r="D12" s="154"/>
      <c r="E12" s="122"/>
    </row>
    <row r="13" spans="1:9" ht="12.75" customHeight="1" x14ac:dyDescent="0.2">
      <c r="A13" s="126"/>
      <c r="B13" s="247">
        <f>Général!B10</f>
        <v>0</v>
      </c>
      <c r="C13" s="154"/>
      <c r="D13" s="154"/>
      <c r="E13" s="122"/>
    </row>
    <row r="14" spans="1:9" ht="12.75" customHeight="1" x14ac:dyDescent="0.2">
      <c r="A14" s="126"/>
      <c r="B14" s="127"/>
      <c r="C14" s="127"/>
      <c r="D14" s="122"/>
      <c r="E14" s="122"/>
    </row>
    <row r="15" spans="1:9" ht="15" customHeight="1" x14ac:dyDescent="0.2">
      <c r="A15" s="126" t="s">
        <v>162</v>
      </c>
      <c r="B15" s="127"/>
      <c r="C15" s="127"/>
      <c r="D15" s="122"/>
      <c r="E15" s="122"/>
    </row>
    <row r="16" spans="1:9" ht="16.149999999999999" customHeight="1" x14ac:dyDescent="0.2">
      <c r="A16" s="244" t="s">
        <v>168</v>
      </c>
      <c r="B16" s="244"/>
      <c r="C16" s="244"/>
      <c r="D16" s="244"/>
      <c r="E16" s="244"/>
    </row>
    <row r="17" spans="1:5" ht="29.45" customHeight="1" x14ac:dyDescent="0.2">
      <c r="A17" s="244" t="s">
        <v>169</v>
      </c>
      <c r="B17" s="244"/>
      <c r="C17" s="244"/>
      <c r="D17" s="244"/>
      <c r="E17" s="244"/>
    </row>
    <row r="18" spans="1:5" ht="31.15" customHeight="1" x14ac:dyDescent="0.2">
      <c r="A18" s="244" t="str">
        <f>IF(Général!$K$8="","","3. Veuillez conserver tous vos reçus originaux et cartes d'embarquement (à retourner avec votre demande de remboursement sous 5 jours ouvrables, date du déplacement).")</f>
        <v/>
      </c>
      <c r="B18" s="244"/>
      <c r="C18" s="244"/>
      <c r="D18" s="244"/>
      <c r="E18" s="244"/>
    </row>
    <row r="19" spans="1:5" ht="12.75" customHeight="1" x14ac:dyDescent="0.2">
      <c r="A19" s="122"/>
      <c r="B19" s="122"/>
      <c r="C19" s="128"/>
      <c r="D19" s="128"/>
      <c r="E19" s="128"/>
    </row>
    <row r="20" spans="1:5" ht="12.75" customHeight="1" x14ac:dyDescent="0.2">
      <c r="A20" s="129" t="s">
        <v>12</v>
      </c>
      <c r="B20" s="130"/>
      <c r="C20" s="248">
        <f>Général!K8</f>
        <v>0</v>
      </c>
      <c r="D20" s="248"/>
      <c r="E20" s="248"/>
    </row>
    <row r="21" spans="1:5" ht="12.75" customHeight="1" x14ac:dyDescent="0.2">
      <c r="A21" s="122"/>
      <c r="B21" s="122"/>
      <c r="C21" s="248">
        <f>Général!K9</f>
        <v>0</v>
      </c>
      <c r="D21" s="248"/>
      <c r="E21" s="248"/>
    </row>
    <row r="22" spans="1:5" ht="12.75" customHeight="1" x14ac:dyDescent="0.2">
      <c r="A22" s="122"/>
      <c r="B22" s="122"/>
      <c r="C22" s="248">
        <f>Général!K10</f>
        <v>0</v>
      </c>
      <c r="D22" s="248"/>
      <c r="E22" s="248"/>
    </row>
    <row r="23" spans="1:5" ht="12.75" customHeight="1" x14ac:dyDescent="0.2">
      <c r="A23" s="122"/>
      <c r="B23" s="122"/>
      <c r="C23" s="248">
        <f>Général!K11</f>
        <v>0</v>
      </c>
      <c r="D23" s="248"/>
      <c r="E23" s="248"/>
    </row>
    <row r="24" spans="1:5" ht="12.75" customHeight="1" x14ac:dyDescent="0.2">
      <c r="A24" s="131"/>
      <c r="B24" s="131"/>
      <c r="C24" s="131"/>
      <c r="D24" s="131"/>
      <c r="E24" s="131"/>
    </row>
    <row r="25" spans="1:5" ht="12.75" customHeight="1" x14ac:dyDescent="0.2">
      <c r="A25" s="132"/>
      <c r="B25" s="132"/>
      <c r="C25" s="132"/>
      <c r="D25" s="132"/>
      <c r="E25" s="132"/>
    </row>
    <row r="26" spans="1:5" ht="12.75" customHeight="1" x14ac:dyDescent="0.2">
      <c r="A26" s="133" t="s">
        <v>44</v>
      </c>
      <c r="B26" s="122" t="s">
        <v>166</v>
      </c>
      <c r="C26" s="132"/>
      <c r="D26" s="122"/>
      <c r="E26" s="134">
        <f>Général!B32</f>
        <v>0</v>
      </c>
    </row>
    <row r="27" spans="1:5" ht="12.75" customHeight="1" x14ac:dyDescent="0.2">
      <c r="A27" s="133"/>
      <c r="B27" s="132"/>
      <c r="C27" s="132"/>
      <c r="D27" s="122"/>
      <c r="E27" s="134"/>
    </row>
    <row r="28" spans="1:5" ht="12.75" customHeight="1" x14ac:dyDescent="0.2">
      <c r="A28" s="133" t="s">
        <v>85</v>
      </c>
      <c r="B28" s="132" t="s">
        <v>1</v>
      </c>
      <c r="C28" s="132"/>
      <c r="D28" s="122"/>
      <c r="E28" s="135" t="str">
        <f>CONCATENATE(Général!C32," - ",Général!C33," - ",Général!C34)</f>
        <v xml:space="preserve"> -  - </v>
      </c>
    </row>
    <row r="29" spans="1:5" ht="12.75" customHeight="1" x14ac:dyDescent="0.2">
      <c r="A29" s="136"/>
      <c r="B29" s="132" t="s">
        <v>2</v>
      </c>
      <c r="C29" s="132"/>
      <c r="D29" s="122"/>
      <c r="E29" s="135" t="str">
        <f>CONCATENATE(Général!D32," - ",Général!D33," - ",Général!D34)</f>
        <v xml:space="preserve"> -  - </v>
      </c>
    </row>
    <row r="30" spans="1:5" ht="12.75" customHeight="1" x14ac:dyDescent="0.2">
      <c r="A30" s="136"/>
      <c r="B30" s="132" t="s">
        <v>34</v>
      </c>
      <c r="C30" s="132"/>
      <c r="D30" s="122"/>
      <c r="E30" s="137">
        <f>Général!F32</f>
        <v>0</v>
      </c>
    </row>
    <row r="31" spans="1:5" ht="12.75" customHeight="1" x14ac:dyDescent="0.2">
      <c r="A31" s="136"/>
      <c r="B31" s="132" t="s">
        <v>172</v>
      </c>
      <c r="C31" s="132"/>
      <c r="D31" s="122"/>
      <c r="E31" s="151">
        <f>+Général!E32</f>
        <v>0</v>
      </c>
    </row>
    <row r="32" spans="1:5" ht="12.75" customHeight="1" x14ac:dyDescent="0.2">
      <c r="A32" s="132"/>
      <c r="B32" s="132"/>
      <c r="C32" s="132"/>
      <c r="D32" s="122"/>
      <c r="E32" s="137"/>
    </row>
    <row r="33" spans="1:5" ht="12.75" customHeight="1" x14ac:dyDescent="0.2">
      <c r="A33" s="133" t="s">
        <v>45</v>
      </c>
      <c r="B33" s="138" t="s">
        <v>35</v>
      </c>
      <c r="C33" s="138"/>
      <c r="D33" s="122"/>
      <c r="E33" s="135" t="str">
        <f>CONCATENATE(Général!H32," - ",Général!H33," - ",Général!H34)</f>
        <v xml:space="preserve"> -  - </v>
      </c>
    </row>
    <row r="34" spans="1:5" ht="12.75" customHeight="1" x14ac:dyDescent="0.2">
      <c r="A34" s="132"/>
      <c r="B34" s="138" t="s">
        <v>17</v>
      </c>
      <c r="C34" s="138"/>
      <c r="D34" s="122"/>
      <c r="E34" s="146">
        <f>Général!I32</f>
        <v>0</v>
      </c>
    </row>
    <row r="35" spans="1:5" ht="12.75" customHeight="1" x14ac:dyDescent="0.2">
      <c r="A35" s="122"/>
      <c r="B35" s="138" t="s">
        <v>165</v>
      </c>
      <c r="C35" s="138"/>
      <c r="D35" s="122"/>
      <c r="E35" s="140">
        <f>Général!J32</f>
        <v>0</v>
      </c>
    </row>
    <row r="36" spans="1:5" ht="12.75" customHeight="1" x14ac:dyDescent="0.2">
      <c r="A36" s="122"/>
      <c r="B36" s="138" t="s">
        <v>3</v>
      </c>
      <c r="C36" s="138"/>
      <c r="D36" s="122"/>
      <c r="E36" s="139">
        <f>Général!K32</f>
        <v>0</v>
      </c>
    </row>
    <row r="37" spans="1:5" ht="12.75" customHeight="1" x14ac:dyDescent="0.2">
      <c r="A37" s="122"/>
      <c r="B37" s="122"/>
      <c r="C37" s="122"/>
      <c r="D37" s="122"/>
      <c r="E37" s="139"/>
    </row>
    <row r="38" spans="1:5" ht="12.75" customHeight="1" x14ac:dyDescent="0.2">
      <c r="A38" s="133" t="s">
        <v>46</v>
      </c>
      <c r="B38" s="138" t="s">
        <v>35</v>
      </c>
      <c r="C38" s="138"/>
      <c r="D38" s="122"/>
      <c r="E38" s="137"/>
    </row>
    <row r="39" spans="1:5" ht="12.75" customHeight="1" x14ac:dyDescent="0.2">
      <c r="A39" s="132"/>
      <c r="B39" s="138" t="s">
        <v>17</v>
      </c>
      <c r="C39" s="138"/>
      <c r="D39" s="122"/>
      <c r="E39" s="141"/>
    </row>
    <row r="40" spans="1:5" ht="12.75" customHeight="1" x14ac:dyDescent="0.2">
      <c r="A40" s="122"/>
      <c r="B40" s="138" t="s">
        <v>165</v>
      </c>
      <c r="C40" s="138"/>
      <c r="D40" s="122"/>
      <c r="E40" s="140"/>
    </row>
    <row r="41" spans="1:5" ht="12.75" customHeight="1" x14ac:dyDescent="0.2">
      <c r="A41" s="122"/>
      <c r="B41" s="138" t="s">
        <v>3</v>
      </c>
      <c r="C41" s="138"/>
      <c r="D41" s="122"/>
      <c r="E41" s="139"/>
    </row>
    <row r="42" spans="1:5" ht="12.75" customHeight="1" x14ac:dyDescent="0.2">
      <c r="A42" s="122"/>
      <c r="B42" s="122"/>
      <c r="C42" s="122"/>
      <c r="D42" s="122"/>
      <c r="E42" s="140"/>
    </row>
    <row r="43" spans="1:5" ht="12.75" customHeight="1" x14ac:dyDescent="0.2">
      <c r="A43" s="133" t="s">
        <v>69</v>
      </c>
      <c r="B43" s="122" t="s">
        <v>36</v>
      </c>
      <c r="C43" s="122"/>
      <c r="D43" s="122"/>
      <c r="E43" s="142">
        <f>Général!L32</f>
        <v>0</v>
      </c>
    </row>
    <row r="44" spans="1:5" ht="12.75" customHeight="1" x14ac:dyDescent="0.2">
      <c r="A44" s="122"/>
      <c r="B44" s="122" t="s">
        <v>37</v>
      </c>
      <c r="C44" s="122"/>
      <c r="D44" s="122"/>
      <c r="E44" s="142">
        <f>Général!M32</f>
        <v>0</v>
      </c>
    </row>
    <row r="45" spans="1:5" ht="12.75" customHeight="1" x14ac:dyDescent="0.2">
      <c r="A45" s="122"/>
      <c r="B45" s="122" t="s">
        <v>38</v>
      </c>
      <c r="C45" s="122"/>
      <c r="D45" s="122"/>
      <c r="E45" s="142">
        <f>Général!N32</f>
        <v>0</v>
      </c>
    </row>
    <row r="46" spans="1:5" ht="12.75" customHeight="1" x14ac:dyDescent="0.2">
      <c r="A46" s="122"/>
      <c r="B46" s="122"/>
      <c r="C46" s="122"/>
      <c r="D46" s="122"/>
      <c r="E46" s="140"/>
    </row>
    <row r="47" spans="1:5" ht="12.75" customHeight="1" x14ac:dyDescent="0.2">
      <c r="A47" s="133" t="s">
        <v>47</v>
      </c>
      <c r="B47" s="122"/>
      <c r="C47" s="143"/>
      <c r="D47" s="122"/>
      <c r="E47" s="140">
        <f>Général!O32</f>
        <v>0</v>
      </c>
    </row>
    <row r="48" spans="1:5" ht="12.75" customHeight="1" x14ac:dyDescent="0.2">
      <c r="A48" s="122"/>
      <c r="B48" s="122"/>
      <c r="C48" s="122"/>
      <c r="D48" s="122"/>
      <c r="E48" s="140"/>
    </row>
    <row r="49" spans="1:5" ht="12.75" customHeight="1" x14ac:dyDescent="0.2">
      <c r="A49" s="133" t="s">
        <v>167</v>
      </c>
      <c r="B49" s="122"/>
      <c r="C49" s="143"/>
      <c r="D49" s="122"/>
      <c r="E49" s="140">
        <f>Général!P32</f>
        <v>0</v>
      </c>
    </row>
    <row r="50" spans="1:5" ht="12.75" customHeight="1" x14ac:dyDescent="0.2">
      <c r="A50" s="122"/>
      <c r="B50" s="122"/>
      <c r="C50" s="122"/>
      <c r="D50" s="122"/>
      <c r="E50" s="140"/>
    </row>
    <row r="51" spans="1:5" ht="12.75" customHeight="1" x14ac:dyDescent="0.2">
      <c r="A51" s="133" t="s">
        <v>48</v>
      </c>
      <c r="B51" s="144" t="str">
        <f>CONCATENATE(Général!K53)</f>
        <v/>
      </c>
      <c r="C51" s="145"/>
      <c r="D51" s="145"/>
      <c r="E51" s="145"/>
    </row>
    <row r="52" spans="1:5" ht="12.75" customHeight="1" x14ac:dyDescent="0.2">
      <c r="A52" s="132"/>
      <c r="B52" s="245" t="str">
        <f>+Général!$J$54</f>
        <v>A)</v>
      </c>
      <c r="C52" s="244"/>
      <c r="D52" s="244"/>
      <c r="E52" s="244"/>
    </row>
    <row r="53" spans="1:5" ht="12.75" customHeight="1" x14ac:dyDescent="0.2">
      <c r="A53" s="132"/>
      <c r="B53" s="244"/>
      <c r="C53" s="244"/>
      <c r="D53" s="244"/>
      <c r="E53" s="244"/>
    </row>
    <row r="54" spans="1:5" ht="12.75" customHeight="1" x14ac:dyDescent="0.2">
      <c r="A54" s="122"/>
      <c r="B54" s="244"/>
      <c r="C54" s="244"/>
      <c r="D54" s="244"/>
      <c r="E54" s="244"/>
    </row>
    <row r="55" spans="1:5" ht="12.75" customHeight="1" x14ac:dyDescent="0.2">
      <c r="A55" s="122"/>
      <c r="B55" s="244"/>
      <c r="C55" s="244"/>
      <c r="D55" s="244"/>
      <c r="E55" s="244"/>
    </row>
    <row r="56" spans="1:5" ht="12.75" customHeight="1" x14ac:dyDescent="0.2">
      <c r="A56" s="122"/>
      <c r="B56" s="244"/>
      <c r="C56" s="244"/>
      <c r="D56" s="244"/>
      <c r="E56" s="244"/>
    </row>
    <row r="57" spans="1:5" ht="12.75" customHeight="1" x14ac:dyDescent="0.2">
      <c r="A57" s="122"/>
      <c r="B57" s="244"/>
      <c r="C57" s="244"/>
      <c r="D57" s="244"/>
      <c r="E57" s="244"/>
    </row>
    <row r="58" spans="1:5" ht="12.75" customHeight="1" x14ac:dyDescent="0.2">
      <c r="A58" s="122"/>
      <c r="B58" s="244"/>
      <c r="C58" s="244"/>
      <c r="D58" s="244"/>
      <c r="E58" s="244"/>
    </row>
    <row r="59" spans="1:5" ht="12.75" customHeight="1" x14ac:dyDescent="0.2">
      <c r="A59" s="75"/>
      <c r="B59" s="76"/>
      <c r="C59" s="75"/>
      <c r="D59" s="75"/>
      <c r="E59" s="75"/>
    </row>
    <row r="60" spans="1:5" ht="12.75" customHeight="1" x14ac:dyDescent="0.2"/>
    <row r="61" spans="1:5" ht="12.75" customHeight="1" x14ac:dyDescent="0.2"/>
    <row r="62" spans="1:5" ht="12.75" customHeight="1" x14ac:dyDescent="0.2"/>
    <row r="63" spans="1:5" ht="12.75" customHeight="1" x14ac:dyDescent="0.2"/>
    <row r="64" spans="1:5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</sheetData>
  <protectedRanges>
    <protectedRange sqref="D11:D14 G10:G16 F10:F15 E11:E14 E19 F8:H9 D19 C8:C9" name="Plage4"/>
    <protectedRange sqref="K4:Q6" name="Plage2"/>
    <protectedRange sqref="B4:F4" name="Plage1"/>
    <protectedRange sqref="D15 E15" name="Plage4_1"/>
    <protectedRange sqref="D18 E16:E18 D16" name="Plage4_3"/>
  </protectedRanges>
  <mergeCells count="15">
    <mergeCell ref="B12:D12"/>
    <mergeCell ref="B13:D13"/>
    <mergeCell ref="B8:D8"/>
    <mergeCell ref="B7:D7"/>
    <mergeCell ref="B9:D9"/>
    <mergeCell ref="B10:D10"/>
    <mergeCell ref="B11:D11"/>
    <mergeCell ref="A16:E16"/>
    <mergeCell ref="A17:E17"/>
    <mergeCell ref="A18:E18"/>
    <mergeCell ref="B52:E58"/>
    <mergeCell ref="C20:E20"/>
    <mergeCell ref="C21:E21"/>
    <mergeCell ref="C22:E22"/>
    <mergeCell ref="C23:E23"/>
  </mergeCells>
  <printOptions horizontalCentered="1"/>
  <pageMargins left="0.31496062992125984" right="0.31496062992125984" top="0.74803149606299213" bottom="0.55118110236220474" header="0.31496062992125984" footer="0.31496062992125984"/>
  <pageSetup paperSize="119" scale="95" orientation="portrait" r:id="rId1"/>
  <headerFooter>
    <oddFooter>&amp;L&amp;8Pour toute question, vous pouvez consulter les directives administratives pour les déplacements du personnel &amp;11"C-003-D1"&amp;RPage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10</vt:i4>
      </vt:variant>
    </vt:vector>
  </HeadingPairs>
  <TitlesOfParts>
    <vt:vector size="22" baseType="lpstr">
      <vt:lpstr>Général</vt:lpstr>
      <vt:lpstr>Kilométrage</vt:lpstr>
      <vt:lpstr>Hébergement - région</vt:lpstr>
      <vt:lpstr>N°1</vt:lpstr>
      <vt:lpstr>N°2</vt:lpstr>
      <vt:lpstr>N°3</vt:lpstr>
      <vt:lpstr>N°4</vt:lpstr>
      <vt:lpstr>N°5</vt:lpstr>
      <vt:lpstr>N°6</vt:lpstr>
      <vt:lpstr>N°7</vt:lpstr>
      <vt:lpstr>N°8</vt:lpstr>
      <vt:lpstr>Import</vt:lpstr>
      <vt:lpstr>Général!Impression_des_titres</vt:lpstr>
      <vt:lpstr>Général!Zone_d_impression</vt:lpstr>
      <vt:lpstr>N°1!Zone_d_impression</vt:lpstr>
      <vt:lpstr>N°2!Zone_d_impression</vt:lpstr>
      <vt:lpstr>N°3!Zone_d_impression</vt:lpstr>
      <vt:lpstr>N°4!Zone_d_impression</vt:lpstr>
      <vt:lpstr>N°5!Zone_d_impression</vt:lpstr>
      <vt:lpstr>N°6!Zone_d_impression</vt:lpstr>
      <vt:lpstr>N°7!Zone_d_impression</vt:lpstr>
      <vt:lpstr>N°8!Zone_d_impression</vt:lpstr>
    </vt:vector>
  </TitlesOfParts>
  <Company>CSDC des Aurores boréales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CSDCAB</dc:creator>
  <cp:lastModifiedBy>Utilisateur Windows</cp:lastModifiedBy>
  <cp:lastPrinted>2015-12-15T16:29:10Z</cp:lastPrinted>
  <dcterms:created xsi:type="dcterms:W3CDTF">2009-02-12T21:03:35Z</dcterms:created>
  <dcterms:modified xsi:type="dcterms:W3CDTF">2015-12-16T15:43:47Z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